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300" firstSheet="3" activeTab="12"/>
  </bookViews>
  <sheets>
    <sheet name="Tower_Light" sheetId="1" r:id="rId1"/>
    <sheet name="Tower_Medium" sheetId="4" r:id="rId2"/>
    <sheet name="Tower_Heavy" sheetId="6" r:id="rId3"/>
    <sheet name="Tower_Super_Heavy" sheetId="5" r:id="rId4"/>
    <sheet name="Tower_Monopole" sheetId="7" r:id="rId5"/>
    <sheet name="Pole" sheetId="8" r:id="rId6"/>
    <sheet name="Shelter" sheetId="9" r:id="rId7"/>
    <sheet name="ME" sheetId="10" r:id="rId8"/>
    <sheet name="Fence &amp; Landscape" sheetId="11" r:id="rId9"/>
    <sheet name="kosong" sheetId="12" state="hidden" r:id="rId10"/>
    <sheet name="PLN" sheetId="13" r:id="rId11"/>
    <sheet name="Site_Documentation" sheetId="14" r:id="rId12"/>
    <sheet name="Additional Work" sheetId="15" r:id="rId13"/>
  </sheets>
  <externalReferences>
    <externalReference r:id="rId14"/>
  </externalReferences>
  <definedNames>
    <definedName name="_xlnm._FilterDatabase" localSheetId="0" hidden="1">Tower_Light!$B$4:$P$5</definedName>
  </definedNames>
  <calcPr calcId="162913"/>
</workbook>
</file>

<file path=xl/calcChain.xml><?xml version="1.0" encoding="utf-8"?>
<calcChain xmlns="http://schemas.openxmlformats.org/spreadsheetml/2006/main">
  <c r="P149" i="1" l="1"/>
  <c r="O149" i="1"/>
  <c r="N149" i="1"/>
  <c r="M149" i="1"/>
  <c r="L149" i="1"/>
  <c r="K149" i="1"/>
  <c r="J149" i="1"/>
  <c r="I149" i="1"/>
  <c r="H149" i="1"/>
  <c r="G149" i="1"/>
  <c r="F149" i="1"/>
  <c r="P114" i="1"/>
  <c r="O114" i="1"/>
  <c r="N114" i="1"/>
  <c r="M114" i="1"/>
  <c r="L114" i="1"/>
  <c r="K114" i="1"/>
  <c r="J114" i="1"/>
  <c r="I114" i="1"/>
  <c r="H114" i="1"/>
  <c r="G114" i="1"/>
  <c r="F114" i="1"/>
  <c r="P79" i="1"/>
  <c r="O79" i="1"/>
  <c r="N79" i="1"/>
  <c r="M79" i="1"/>
  <c r="L79" i="1"/>
  <c r="K79" i="1"/>
  <c r="J79" i="1"/>
  <c r="I79" i="1"/>
  <c r="H79" i="1"/>
  <c r="G79" i="1"/>
  <c r="F79" i="1"/>
  <c r="P44" i="1"/>
  <c r="O44" i="1"/>
  <c r="N44" i="1"/>
  <c r="M44" i="1"/>
  <c r="L44" i="1"/>
  <c r="K44" i="1"/>
  <c r="J44" i="1"/>
  <c r="I44" i="1"/>
  <c r="H44" i="1"/>
  <c r="G44" i="1"/>
  <c r="F44" i="1"/>
  <c r="P9" i="1"/>
  <c r="O9" i="1"/>
  <c r="N9" i="1"/>
  <c r="M9" i="1"/>
  <c r="L9" i="1"/>
  <c r="K9" i="1"/>
  <c r="J9" i="1"/>
  <c r="I9" i="1"/>
  <c r="H9" i="1"/>
  <c r="G9" i="1"/>
  <c r="F9" i="1"/>
  <c r="P175" i="4"/>
  <c r="O175" i="4"/>
  <c r="N175" i="4"/>
  <c r="M175" i="4"/>
  <c r="L175" i="4"/>
  <c r="K175" i="4"/>
  <c r="J175" i="4"/>
  <c r="I175" i="4"/>
  <c r="H175" i="4"/>
  <c r="G175" i="4"/>
  <c r="F175" i="4"/>
  <c r="P142" i="4"/>
  <c r="O142" i="4"/>
  <c r="N142" i="4"/>
  <c r="M142" i="4"/>
  <c r="L142" i="4"/>
  <c r="K142" i="4"/>
  <c r="J142" i="4"/>
  <c r="I142" i="4"/>
  <c r="H142" i="4"/>
  <c r="G142" i="4"/>
  <c r="F142" i="4"/>
  <c r="P109" i="4"/>
  <c r="O109" i="4"/>
  <c r="N109" i="4"/>
  <c r="M109" i="4"/>
  <c r="L109" i="4"/>
  <c r="K109" i="4"/>
  <c r="J109" i="4"/>
  <c r="I109" i="4"/>
  <c r="H109" i="4"/>
  <c r="G109" i="4"/>
  <c r="F109" i="4"/>
  <c r="P76" i="4"/>
  <c r="O76" i="4"/>
  <c r="N76" i="4"/>
  <c r="M76" i="4"/>
  <c r="L76" i="4"/>
  <c r="K76" i="4"/>
  <c r="J76" i="4"/>
  <c r="I76" i="4"/>
  <c r="H76" i="4"/>
  <c r="G76" i="4"/>
  <c r="F76" i="4"/>
  <c r="P43" i="4"/>
  <c r="O43" i="4"/>
  <c r="N43" i="4"/>
  <c r="M43" i="4"/>
  <c r="L43" i="4"/>
  <c r="K43" i="4"/>
  <c r="J43" i="4"/>
  <c r="I43" i="4"/>
  <c r="H43" i="4"/>
  <c r="G43" i="4"/>
  <c r="F43" i="4"/>
  <c r="P10" i="4"/>
  <c r="O10" i="4"/>
  <c r="N10" i="4"/>
  <c r="M10" i="4"/>
  <c r="L10" i="4"/>
  <c r="K10" i="4"/>
  <c r="J10" i="4"/>
  <c r="I10" i="4"/>
  <c r="H10" i="4"/>
  <c r="G10" i="4"/>
  <c r="F10" i="4"/>
  <c r="P148" i="6"/>
  <c r="O148" i="6"/>
  <c r="N148" i="6"/>
  <c r="M148" i="6"/>
  <c r="L148" i="6"/>
  <c r="K148" i="6"/>
  <c r="J148" i="6"/>
  <c r="I148" i="6"/>
  <c r="H148" i="6"/>
  <c r="G148" i="6"/>
  <c r="F148" i="6"/>
  <c r="P113" i="6"/>
  <c r="O113" i="6"/>
  <c r="N113" i="6"/>
  <c r="M113" i="6"/>
  <c r="L113" i="6"/>
  <c r="K113" i="6"/>
  <c r="J113" i="6"/>
  <c r="I113" i="6"/>
  <c r="H113" i="6"/>
  <c r="G113" i="6"/>
  <c r="F113" i="6"/>
  <c r="P79" i="6"/>
  <c r="O79" i="6"/>
  <c r="N79" i="6"/>
  <c r="M79" i="6"/>
  <c r="L79" i="6"/>
  <c r="K79" i="6"/>
  <c r="J79" i="6"/>
  <c r="I79" i="6"/>
  <c r="H79" i="6"/>
  <c r="G79" i="6"/>
  <c r="F79" i="6"/>
  <c r="P45" i="6"/>
  <c r="O45" i="6"/>
  <c r="N45" i="6"/>
  <c r="M45" i="6"/>
  <c r="L45" i="6"/>
  <c r="K45" i="6"/>
  <c r="J45" i="6"/>
  <c r="I45" i="6"/>
  <c r="H45" i="6"/>
  <c r="G45" i="6"/>
  <c r="F45" i="6"/>
  <c r="P10" i="6"/>
  <c r="O10" i="6"/>
  <c r="N10" i="6"/>
  <c r="M10" i="6"/>
  <c r="L10" i="6"/>
  <c r="K10" i="6"/>
  <c r="J10" i="6"/>
  <c r="I10" i="6"/>
  <c r="H10" i="6"/>
  <c r="G10" i="6"/>
  <c r="F10" i="6"/>
  <c r="P175" i="5"/>
  <c r="O175" i="5"/>
  <c r="N175" i="5"/>
  <c r="M175" i="5"/>
  <c r="L175" i="5"/>
  <c r="K175" i="5"/>
  <c r="J175" i="5"/>
  <c r="I175" i="5"/>
  <c r="H175" i="5"/>
  <c r="G175" i="5"/>
  <c r="F175" i="5"/>
  <c r="P142" i="5"/>
  <c r="O142" i="5"/>
  <c r="N142" i="5"/>
  <c r="M142" i="5"/>
  <c r="L142" i="5"/>
  <c r="K142" i="5"/>
  <c r="J142" i="5"/>
  <c r="I142" i="5"/>
  <c r="H142" i="5"/>
  <c r="G142" i="5"/>
  <c r="F142" i="5"/>
  <c r="P109" i="5"/>
  <c r="O109" i="5"/>
  <c r="N109" i="5"/>
  <c r="M109" i="5"/>
  <c r="L109" i="5"/>
  <c r="K109" i="5"/>
  <c r="J109" i="5"/>
  <c r="I109" i="5"/>
  <c r="H109" i="5"/>
  <c r="G109" i="5"/>
  <c r="F109" i="5"/>
  <c r="P76" i="5"/>
  <c r="O76" i="5"/>
  <c r="N76" i="5"/>
  <c r="M76" i="5"/>
  <c r="L76" i="5"/>
  <c r="K76" i="5"/>
  <c r="J76" i="5"/>
  <c r="I76" i="5"/>
  <c r="H76" i="5"/>
  <c r="G76" i="5"/>
  <c r="F76" i="5"/>
  <c r="P43" i="5"/>
  <c r="O43" i="5"/>
  <c r="N43" i="5"/>
  <c r="M43" i="5"/>
  <c r="L43" i="5"/>
  <c r="K43" i="5"/>
  <c r="J43" i="5"/>
  <c r="I43" i="5"/>
  <c r="H43" i="5"/>
  <c r="G43" i="5"/>
  <c r="F43" i="5"/>
  <c r="P10" i="5"/>
  <c r="O10" i="5"/>
  <c r="N10" i="5"/>
  <c r="M10" i="5"/>
  <c r="L10" i="5"/>
  <c r="K10" i="5"/>
  <c r="J10" i="5"/>
  <c r="I10" i="5"/>
  <c r="H10" i="5"/>
  <c r="G10" i="5"/>
  <c r="F10" i="5"/>
  <c r="P10" i="7"/>
  <c r="O10" i="7"/>
  <c r="N10" i="7"/>
  <c r="M10" i="7"/>
  <c r="L10" i="7"/>
  <c r="K10" i="7"/>
  <c r="J10" i="7"/>
  <c r="I10" i="7"/>
  <c r="H10" i="7"/>
  <c r="G10" i="7"/>
  <c r="F10" i="7"/>
  <c r="P10" i="9"/>
  <c r="O10" i="9"/>
  <c r="N10" i="9"/>
  <c r="M10" i="9"/>
  <c r="L10" i="9"/>
  <c r="K10" i="9"/>
  <c r="J10" i="9"/>
  <c r="I10" i="9"/>
  <c r="H10" i="9"/>
  <c r="G10" i="9"/>
  <c r="F10" i="9"/>
  <c r="P34" i="9"/>
  <c r="O34" i="9"/>
  <c r="N34" i="9"/>
  <c r="M34" i="9"/>
  <c r="L34" i="9"/>
  <c r="K34" i="9"/>
  <c r="J34" i="9"/>
  <c r="I34" i="9"/>
  <c r="H34" i="9"/>
  <c r="G34" i="9"/>
  <c r="F34" i="9"/>
  <c r="P58" i="9"/>
  <c r="O58" i="9"/>
  <c r="N58" i="9"/>
  <c r="M58" i="9"/>
  <c r="L58" i="9"/>
  <c r="K58" i="9"/>
  <c r="J58" i="9"/>
  <c r="I58" i="9"/>
  <c r="H58" i="9"/>
  <c r="G58" i="9"/>
  <c r="F58" i="9"/>
  <c r="P164" i="11"/>
  <c r="O164" i="11"/>
  <c r="N164" i="11"/>
  <c r="M164" i="11"/>
  <c r="L164" i="11"/>
  <c r="K164" i="11"/>
  <c r="J164" i="11"/>
  <c r="I164" i="11"/>
  <c r="H164" i="11"/>
  <c r="G164" i="11"/>
  <c r="F164" i="11"/>
  <c r="P133" i="11"/>
  <c r="O133" i="11"/>
  <c r="N133" i="11"/>
  <c r="M133" i="11"/>
  <c r="L133" i="11"/>
  <c r="K133" i="11"/>
  <c r="J133" i="11"/>
  <c r="I133" i="11"/>
  <c r="H133" i="11"/>
  <c r="G133" i="11"/>
  <c r="F133" i="11"/>
  <c r="P102" i="11"/>
  <c r="O102" i="11"/>
  <c r="N102" i="11"/>
  <c r="M102" i="11"/>
  <c r="L102" i="11"/>
  <c r="K102" i="11"/>
  <c r="J102" i="11"/>
  <c r="I102" i="11"/>
  <c r="H102" i="11"/>
  <c r="G102" i="11"/>
  <c r="F102" i="11"/>
  <c r="P71" i="11"/>
  <c r="O71" i="11"/>
  <c r="N71" i="11"/>
  <c r="M71" i="11"/>
  <c r="L71" i="11"/>
  <c r="K71" i="11"/>
  <c r="J71" i="11"/>
  <c r="I71" i="11"/>
  <c r="H71" i="11"/>
  <c r="G71" i="11"/>
  <c r="F71" i="11"/>
  <c r="P40" i="11"/>
  <c r="O40" i="11"/>
  <c r="N40" i="11"/>
  <c r="M40" i="11"/>
  <c r="L40" i="11"/>
  <c r="K40" i="11"/>
  <c r="J40" i="11"/>
  <c r="I40" i="11"/>
  <c r="H40" i="11"/>
  <c r="G40" i="11"/>
  <c r="F40" i="11"/>
  <c r="P9" i="11"/>
  <c r="O9" i="11"/>
  <c r="N9" i="11"/>
  <c r="M9" i="11"/>
  <c r="L9" i="11"/>
  <c r="K9" i="11"/>
  <c r="J9" i="11"/>
  <c r="I9" i="11"/>
  <c r="H9" i="11"/>
  <c r="G9" i="11"/>
  <c r="F9" i="11"/>
  <c r="P246" i="1" l="1"/>
  <c r="O246" i="1"/>
  <c r="N246" i="1"/>
  <c r="M246" i="1"/>
  <c r="L246" i="1"/>
  <c r="K246" i="1"/>
  <c r="J246" i="1"/>
  <c r="I246" i="1"/>
  <c r="H246" i="1"/>
  <c r="G246" i="1"/>
  <c r="F246" i="1"/>
  <c r="P245" i="1"/>
  <c r="O245" i="1"/>
  <c r="N245" i="1"/>
  <c r="M245" i="1"/>
  <c r="L245" i="1"/>
  <c r="K245" i="1"/>
  <c r="J245" i="1"/>
  <c r="I245" i="1"/>
  <c r="H245" i="1"/>
  <c r="G245" i="1"/>
  <c r="F245" i="1"/>
  <c r="P243" i="1"/>
  <c r="O243" i="1"/>
  <c r="N243" i="1"/>
  <c r="M243" i="1"/>
  <c r="L243" i="1"/>
  <c r="K243" i="1"/>
  <c r="J243" i="1"/>
  <c r="I243" i="1"/>
  <c r="H243" i="1"/>
  <c r="G243" i="1"/>
  <c r="F243" i="1"/>
  <c r="P250" i="1"/>
  <c r="O250" i="1"/>
  <c r="N250" i="1"/>
  <c r="M250" i="1"/>
  <c r="L250" i="1"/>
  <c r="K250" i="1"/>
  <c r="J250" i="1"/>
  <c r="I250" i="1"/>
  <c r="H250" i="1"/>
  <c r="G250" i="1"/>
  <c r="F250" i="1"/>
  <c r="P254" i="1"/>
  <c r="O254" i="1"/>
  <c r="N254" i="1"/>
  <c r="M254" i="1"/>
  <c r="L254" i="1"/>
  <c r="K254" i="1"/>
  <c r="J254" i="1"/>
  <c r="I254" i="1"/>
  <c r="H254" i="1"/>
  <c r="G254" i="1"/>
  <c r="F254" i="1"/>
  <c r="P257" i="1"/>
  <c r="O257" i="1"/>
  <c r="N257" i="1"/>
  <c r="M257" i="1"/>
  <c r="L257" i="1"/>
  <c r="K257" i="1"/>
  <c r="J257" i="1"/>
  <c r="I257" i="1"/>
  <c r="H257" i="1"/>
  <c r="G257" i="1"/>
  <c r="F257" i="1"/>
  <c r="P256" i="1"/>
  <c r="O256" i="1"/>
  <c r="N256" i="1"/>
  <c r="M256" i="1"/>
  <c r="L256" i="1"/>
  <c r="K256" i="1"/>
  <c r="J256" i="1"/>
  <c r="I256" i="1"/>
  <c r="H256" i="1"/>
  <c r="G256" i="1"/>
  <c r="F256" i="1"/>
  <c r="P260" i="1"/>
  <c r="O260" i="1"/>
  <c r="N260" i="1"/>
  <c r="M260" i="1"/>
  <c r="L260" i="1"/>
  <c r="K260" i="1"/>
  <c r="J260" i="1"/>
  <c r="I260" i="1"/>
  <c r="H260" i="1"/>
  <c r="G260" i="1"/>
  <c r="F260" i="1"/>
  <c r="P259" i="1"/>
  <c r="O259" i="1"/>
  <c r="N259" i="1"/>
  <c r="M259" i="1"/>
  <c r="L259" i="1"/>
  <c r="K259" i="1"/>
  <c r="J259" i="1"/>
  <c r="I259" i="1"/>
  <c r="H259" i="1"/>
  <c r="G259" i="1"/>
  <c r="F259" i="1"/>
  <c r="P232" i="1"/>
  <c r="O232" i="1"/>
  <c r="N232" i="1"/>
  <c r="M232" i="1"/>
  <c r="L232" i="1"/>
  <c r="K232" i="1"/>
  <c r="J232" i="1"/>
  <c r="I232" i="1"/>
  <c r="H232" i="1"/>
  <c r="G232" i="1"/>
  <c r="F232" i="1"/>
  <c r="P231" i="1"/>
  <c r="O231" i="1"/>
  <c r="N231" i="1"/>
  <c r="M231" i="1"/>
  <c r="L231" i="1"/>
  <c r="K231" i="1"/>
  <c r="J231" i="1"/>
  <c r="I231" i="1"/>
  <c r="H231" i="1"/>
  <c r="G231" i="1"/>
  <c r="F231" i="1"/>
  <c r="P229" i="1"/>
  <c r="O229" i="1"/>
  <c r="N229" i="1"/>
  <c r="M229" i="1"/>
  <c r="L229" i="1"/>
  <c r="K229" i="1"/>
  <c r="J229" i="1"/>
  <c r="I229" i="1"/>
  <c r="H229" i="1"/>
  <c r="G229" i="1"/>
  <c r="F229" i="1"/>
  <c r="P228" i="1"/>
  <c r="O228" i="1"/>
  <c r="N228" i="1"/>
  <c r="M228" i="1"/>
  <c r="L228" i="1"/>
  <c r="K228" i="1"/>
  <c r="J228" i="1"/>
  <c r="I228" i="1"/>
  <c r="H228" i="1"/>
  <c r="G228" i="1"/>
  <c r="F228" i="1"/>
  <c r="P226" i="1"/>
  <c r="O226" i="1"/>
  <c r="N226" i="1"/>
  <c r="M226" i="1"/>
  <c r="L226" i="1"/>
  <c r="K226" i="1"/>
  <c r="J226" i="1"/>
  <c r="I226" i="1"/>
  <c r="H226" i="1"/>
  <c r="G226" i="1"/>
  <c r="F226" i="1"/>
  <c r="P222" i="1"/>
  <c r="O222" i="1"/>
  <c r="N222" i="1"/>
  <c r="M222" i="1"/>
  <c r="L222" i="1"/>
  <c r="K222" i="1"/>
  <c r="J222" i="1"/>
  <c r="I222" i="1"/>
  <c r="H222" i="1"/>
  <c r="G222" i="1"/>
  <c r="F222" i="1"/>
  <c r="P218" i="1"/>
  <c r="O218" i="1"/>
  <c r="N218" i="1"/>
  <c r="M218" i="1"/>
  <c r="L218" i="1"/>
  <c r="K218" i="1"/>
  <c r="J218" i="1"/>
  <c r="I218" i="1"/>
  <c r="H218" i="1"/>
  <c r="G218" i="1"/>
  <c r="F218" i="1"/>
  <c r="P217" i="1"/>
  <c r="O217" i="1"/>
  <c r="N217" i="1"/>
  <c r="M217" i="1"/>
  <c r="L217" i="1"/>
  <c r="K217" i="1"/>
  <c r="J217" i="1"/>
  <c r="I217" i="1"/>
  <c r="H217" i="1"/>
  <c r="G217" i="1"/>
  <c r="F217" i="1"/>
  <c r="P215" i="1"/>
  <c r="O215" i="1"/>
  <c r="N215" i="1"/>
  <c r="M215" i="1"/>
  <c r="L215" i="1"/>
  <c r="K215" i="1"/>
  <c r="J215" i="1"/>
  <c r="I215" i="1"/>
  <c r="H215" i="1"/>
  <c r="G215" i="1"/>
  <c r="F215" i="1"/>
  <c r="P205" i="1"/>
  <c r="O205" i="1"/>
  <c r="N205" i="1"/>
  <c r="M205" i="1"/>
  <c r="L205" i="1"/>
  <c r="K205" i="1"/>
  <c r="J205" i="1"/>
  <c r="I205" i="1"/>
  <c r="H205" i="1"/>
  <c r="G205" i="1"/>
  <c r="F205" i="1"/>
  <c r="P204" i="1"/>
  <c r="O204" i="1"/>
  <c r="N204" i="1"/>
  <c r="M204" i="1"/>
  <c r="L204" i="1"/>
  <c r="K204" i="1"/>
  <c r="J204" i="1"/>
  <c r="I204" i="1"/>
  <c r="H204" i="1"/>
  <c r="G204" i="1"/>
  <c r="F204" i="1"/>
  <c r="P202" i="1"/>
  <c r="O202" i="1"/>
  <c r="N202" i="1"/>
  <c r="M202" i="1"/>
  <c r="L202" i="1"/>
  <c r="K202" i="1"/>
  <c r="J202" i="1"/>
  <c r="I202" i="1"/>
  <c r="H202" i="1"/>
  <c r="G202" i="1"/>
  <c r="F202" i="1"/>
  <c r="P201" i="1"/>
  <c r="O201" i="1"/>
  <c r="N201" i="1"/>
  <c r="M201" i="1"/>
  <c r="L201" i="1"/>
  <c r="K201" i="1"/>
  <c r="J201" i="1"/>
  <c r="I201" i="1"/>
  <c r="H201" i="1"/>
  <c r="G201" i="1"/>
  <c r="F201" i="1"/>
  <c r="P199" i="1"/>
  <c r="O199" i="1"/>
  <c r="N199" i="1"/>
  <c r="M199" i="1"/>
  <c r="L199" i="1"/>
  <c r="K199" i="1"/>
  <c r="J199" i="1"/>
  <c r="I199" i="1"/>
  <c r="H199" i="1"/>
  <c r="G199" i="1"/>
  <c r="F199" i="1"/>
  <c r="P195" i="1"/>
  <c r="O195" i="1"/>
  <c r="N195" i="1"/>
  <c r="M195" i="1"/>
  <c r="L195" i="1"/>
  <c r="K195" i="1"/>
  <c r="J195" i="1"/>
  <c r="I195" i="1"/>
  <c r="H195" i="1"/>
  <c r="G195" i="1"/>
  <c r="F195" i="1"/>
  <c r="P191" i="1"/>
  <c r="O191" i="1"/>
  <c r="N191" i="1"/>
  <c r="M191" i="1"/>
  <c r="L191" i="1"/>
  <c r="K191" i="1"/>
  <c r="J191" i="1"/>
  <c r="I191" i="1"/>
  <c r="H191" i="1"/>
  <c r="G191" i="1"/>
  <c r="F191" i="1"/>
  <c r="P190" i="1"/>
  <c r="O190" i="1"/>
  <c r="N190" i="1"/>
  <c r="M190" i="1"/>
  <c r="L190" i="1"/>
  <c r="K190" i="1"/>
  <c r="J190" i="1"/>
  <c r="I190" i="1"/>
  <c r="H190" i="1"/>
  <c r="G190" i="1"/>
  <c r="F190" i="1"/>
  <c r="P213" i="1"/>
  <c r="G213" i="1"/>
  <c r="H213" i="1"/>
  <c r="I213" i="1"/>
  <c r="J213" i="1"/>
  <c r="K213" i="1"/>
  <c r="L213" i="1"/>
  <c r="M213" i="1"/>
  <c r="N213" i="1"/>
  <c r="O213" i="1"/>
  <c r="F213" i="1"/>
  <c r="G186" i="1"/>
  <c r="H186" i="1"/>
  <c r="I186" i="1"/>
  <c r="J186" i="1"/>
  <c r="K186" i="1"/>
  <c r="L186" i="1"/>
  <c r="M186" i="1"/>
  <c r="N186" i="1"/>
  <c r="O186" i="1"/>
  <c r="P186" i="1"/>
  <c r="F186" i="1"/>
  <c r="P178" i="1"/>
  <c r="O178" i="1"/>
  <c r="N178" i="1"/>
  <c r="M178" i="1"/>
  <c r="L178" i="1"/>
  <c r="K178" i="1"/>
  <c r="J178" i="1"/>
  <c r="I178" i="1"/>
  <c r="H178" i="1"/>
  <c r="G178" i="1"/>
  <c r="F178" i="1"/>
  <c r="P177" i="1"/>
  <c r="O177" i="1"/>
  <c r="N177" i="1"/>
  <c r="M177" i="1"/>
  <c r="L177" i="1"/>
  <c r="K177" i="1"/>
  <c r="J177" i="1"/>
  <c r="I177" i="1"/>
  <c r="H177" i="1"/>
  <c r="G177" i="1"/>
  <c r="F177" i="1"/>
  <c r="P175" i="1"/>
  <c r="O175" i="1"/>
  <c r="N175" i="1"/>
  <c r="M175" i="1"/>
  <c r="L175" i="1"/>
  <c r="K175" i="1"/>
  <c r="J175" i="1"/>
  <c r="I175" i="1"/>
  <c r="H175" i="1"/>
  <c r="G175" i="1"/>
  <c r="F175" i="1"/>
  <c r="P174" i="1"/>
  <c r="O174" i="1"/>
  <c r="N174" i="1"/>
  <c r="M174" i="1"/>
  <c r="L174" i="1"/>
  <c r="K174" i="1"/>
  <c r="J174" i="1"/>
  <c r="I174" i="1"/>
  <c r="H174" i="1"/>
  <c r="G174" i="1"/>
  <c r="F174" i="1"/>
  <c r="P172" i="1"/>
  <c r="O172" i="1"/>
  <c r="N172" i="1"/>
  <c r="M172" i="1"/>
  <c r="L172" i="1"/>
  <c r="K172" i="1"/>
  <c r="J172" i="1"/>
  <c r="I172" i="1"/>
  <c r="H172" i="1"/>
  <c r="G172" i="1"/>
  <c r="F172" i="1"/>
  <c r="P168" i="1"/>
  <c r="O168" i="1"/>
  <c r="N168" i="1"/>
  <c r="M168" i="1"/>
  <c r="L168" i="1"/>
  <c r="K168" i="1"/>
  <c r="J168" i="1"/>
  <c r="I168" i="1"/>
  <c r="H168" i="1"/>
  <c r="G168" i="1"/>
  <c r="F168" i="1"/>
  <c r="P164" i="1"/>
  <c r="O164" i="1"/>
  <c r="N164" i="1"/>
  <c r="M164" i="1"/>
  <c r="L164" i="1"/>
  <c r="K164" i="1"/>
  <c r="J164" i="1"/>
  <c r="I164" i="1"/>
  <c r="H164" i="1"/>
  <c r="G164" i="1"/>
  <c r="F164" i="1"/>
  <c r="P163" i="1"/>
  <c r="O163" i="1"/>
  <c r="N163" i="1"/>
  <c r="M163" i="1"/>
  <c r="L163" i="1"/>
  <c r="K163" i="1"/>
  <c r="J163" i="1"/>
  <c r="I163" i="1"/>
  <c r="H163" i="1"/>
  <c r="G163" i="1"/>
  <c r="F163" i="1"/>
  <c r="P143" i="1"/>
  <c r="O143" i="1"/>
  <c r="N143" i="1"/>
  <c r="M143" i="1"/>
  <c r="L143" i="1"/>
  <c r="K143" i="1"/>
  <c r="J143" i="1"/>
  <c r="I143" i="1"/>
  <c r="H143" i="1"/>
  <c r="G143" i="1"/>
  <c r="F143" i="1"/>
  <c r="P142" i="1"/>
  <c r="O142" i="1"/>
  <c r="N142" i="1"/>
  <c r="M142" i="1"/>
  <c r="L142" i="1"/>
  <c r="K142" i="1"/>
  <c r="J142" i="1"/>
  <c r="I142" i="1"/>
  <c r="H142" i="1"/>
  <c r="G142" i="1"/>
  <c r="F142" i="1"/>
  <c r="P140" i="1"/>
  <c r="O140" i="1"/>
  <c r="N140" i="1"/>
  <c r="M140" i="1"/>
  <c r="L140" i="1"/>
  <c r="K140" i="1"/>
  <c r="J140" i="1"/>
  <c r="I140" i="1"/>
  <c r="H140" i="1"/>
  <c r="G140" i="1"/>
  <c r="F140" i="1"/>
  <c r="P139" i="1"/>
  <c r="O139" i="1"/>
  <c r="N139" i="1"/>
  <c r="M139" i="1"/>
  <c r="L139" i="1"/>
  <c r="K139" i="1"/>
  <c r="J139" i="1"/>
  <c r="I139" i="1"/>
  <c r="H139" i="1"/>
  <c r="G139" i="1"/>
  <c r="F139" i="1"/>
  <c r="P137" i="1"/>
  <c r="O137" i="1"/>
  <c r="N137" i="1"/>
  <c r="M137" i="1"/>
  <c r="L137" i="1"/>
  <c r="K137" i="1"/>
  <c r="J137" i="1"/>
  <c r="I137" i="1"/>
  <c r="H137" i="1"/>
  <c r="G137" i="1"/>
  <c r="F137" i="1"/>
  <c r="P133" i="1"/>
  <c r="O133" i="1"/>
  <c r="N133" i="1"/>
  <c r="M133" i="1"/>
  <c r="L133" i="1"/>
  <c r="K133" i="1"/>
  <c r="J133" i="1"/>
  <c r="I133" i="1"/>
  <c r="H133" i="1"/>
  <c r="G133" i="1"/>
  <c r="F133" i="1"/>
  <c r="P129" i="1"/>
  <c r="O129" i="1"/>
  <c r="N129" i="1"/>
  <c r="M129" i="1"/>
  <c r="L129" i="1"/>
  <c r="K129" i="1"/>
  <c r="J129" i="1"/>
  <c r="I129" i="1"/>
  <c r="H129" i="1"/>
  <c r="G129" i="1"/>
  <c r="F129" i="1"/>
  <c r="P128" i="1"/>
  <c r="O128" i="1"/>
  <c r="N128" i="1"/>
  <c r="M128" i="1"/>
  <c r="L128" i="1"/>
  <c r="K128" i="1"/>
  <c r="J128" i="1"/>
  <c r="I128" i="1"/>
  <c r="H128" i="1"/>
  <c r="G128" i="1"/>
  <c r="F128" i="1"/>
  <c r="P108" i="1"/>
  <c r="O108" i="1"/>
  <c r="N108" i="1"/>
  <c r="M108" i="1"/>
  <c r="L108" i="1"/>
  <c r="K108" i="1"/>
  <c r="J108" i="1"/>
  <c r="I108" i="1"/>
  <c r="H108" i="1"/>
  <c r="G108" i="1"/>
  <c r="F108" i="1"/>
  <c r="P107" i="1"/>
  <c r="O107" i="1"/>
  <c r="N107" i="1"/>
  <c r="M107" i="1"/>
  <c r="L107" i="1"/>
  <c r="K107" i="1"/>
  <c r="J107" i="1"/>
  <c r="I107" i="1"/>
  <c r="H107" i="1"/>
  <c r="G107" i="1"/>
  <c r="F107" i="1"/>
  <c r="P105" i="1"/>
  <c r="O105" i="1"/>
  <c r="N105" i="1"/>
  <c r="M105" i="1"/>
  <c r="L105" i="1"/>
  <c r="K105" i="1"/>
  <c r="J105" i="1"/>
  <c r="I105" i="1"/>
  <c r="H105" i="1"/>
  <c r="G105" i="1"/>
  <c r="F105" i="1"/>
  <c r="P104" i="1"/>
  <c r="O104" i="1"/>
  <c r="N104" i="1"/>
  <c r="M104" i="1"/>
  <c r="L104" i="1"/>
  <c r="K104" i="1"/>
  <c r="J104" i="1"/>
  <c r="I104" i="1"/>
  <c r="H104" i="1"/>
  <c r="G104" i="1"/>
  <c r="F104" i="1"/>
  <c r="P102" i="1"/>
  <c r="O102" i="1"/>
  <c r="N102" i="1"/>
  <c r="M102" i="1"/>
  <c r="L102" i="1"/>
  <c r="K102" i="1"/>
  <c r="J102" i="1"/>
  <c r="I102" i="1"/>
  <c r="H102" i="1"/>
  <c r="G102" i="1"/>
  <c r="F102" i="1"/>
  <c r="P98" i="1"/>
  <c r="O98" i="1"/>
  <c r="N98" i="1"/>
  <c r="M98" i="1"/>
  <c r="L98" i="1"/>
  <c r="K98" i="1"/>
  <c r="J98" i="1"/>
  <c r="I98" i="1"/>
  <c r="H98" i="1"/>
  <c r="G98" i="1"/>
  <c r="F98" i="1"/>
  <c r="P94" i="1"/>
  <c r="O94" i="1"/>
  <c r="N94" i="1"/>
  <c r="M94" i="1"/>
  <c r="L94" i="1"/>
  <c r="K94" i="1"/>
  <c r="J94" i="1"/>
  <c r="I94" i="1"/>
  <c r="H94" i="1"/>
  <c r="G94" i="1"/>
  <c r="F94" i="1"/>
  <c r="P93" i="1"/>
  <c r="O93" i="1"/>
  <c r="N93" i="1"/>
  <c r="M93" i="1"/>
  <c r="L93" i="1"/>
  <c r="K93" i="1"/>
  <c r="J93" i="1"/>
  <c r="I93" i="1"/>
  <c r="H93" i="1"/>
  <c r="G93" i="1"/>
  <c r="F93" i="1"/>
  <c r="P59" i="1"/>
  <c r="O59" i="1"/>
  <c r="N59" i="1"/>
  <c r="M59" i="1"/>
  <c r="L59" i="1"/>
  <c r="K59" i="1"/>
  <c r="J59" i="1"/>
  <c r="I59" i="1"/>
  <c r="H59" i="1"/>
  <c r="G59" i="1"/>
  <c r="F59" i="1"/>
  <c r="P58" i="1"/>
  <c r="O58" i="1"/>
  <c r="N58" i="1"/>
  <c r="M58" i="1"/>
  <c r="L58" i="1"/>
  <c r="K58" i="1"/>
  <c r="J58" i="1"/>
  <c r="I58" i="1"/>
  <c r="H58" i="1"/>
  <c r="G58" i="1"/>
  <c r="F58" i="1"/>
  <c r="P73" i="1"/>
  <c r="O73" i="1"/>
  <c r="N73" i="1"/>
  <c r="M73" i="1"/>
  <c r="L73" i="1"/>
  <c r="K73" i="1"/>
  <c r="J73" i="1"/>
  <c r="I73" i="1"/>
  <c r="H73" i="1"/>
  <c r="G73" i="1"/>
  <c r="F73" i="1"/>
  <c r="P72" i="1"/>
  <c r="O72" i="1"/>
  <c r="N72" i="1"/>
  <c r="M72" i="1"/>
  <c r="L72" i="1"/>
  <c r="K72" i="1"/>
  <c r="J72" i="1"/>
  <c r="I72" i="1"/>
  <c r="H72" i="1"/>
  <c r="G72" i="1"/>
  <c r="F72" i="1"/>
  <c r="P70" i="1"/>
  <c r="O70" i="1"/>
  <c r="N70" i="1"/>
  <c r="M70" i="1"/>
  <c r="L70" i="1"/>
  <c r="K70" i="1"/>
  <c r="J70" i="1"/>
  <c r="I70" i="1"/>
  <c r="H70" i="1"/>
  <c r="G70" i="1"/>
  <c r="F70" i="1"/>
  <c r="P69" i="1"/>
  <c r="O69" i="1"/>
  <c r="N69" i="1"/>
  <c r="M69" i="1"/>
  <c r="L69" i="1"/>
  <c r="K69" i="1"/>
  <c r="J69" i="1"/>
  <c r="I69" i="1"/>
  <c r="H69" i="1"/>
  <c r="G69" i="1"/>
  <c r="F69" i="1"/>
  <c r="P67" i="1"/>
  <c r="O67" i="1"/>
  <c r="N67" i="1"/>
  <c r="M67" i="1"/>
  <c r="L67" i="1"/>
  <c r="K67" i="1"/>
  <c r="J67" i="1"/>
  <c r="I67" i="1"/>
  <c r="H67" i="1"/>
  <c r="G67" i="1"/>
  <c r="F67" i="1"/>
  <c r="P63" i="1"/>
  <c r="O63" i="1"/>
  <c r="N63" i="1"/>
  <c r="M63" i="1"/>
  <c r="L63" i="1"/>
  <c r="K63" i="1"/>
  <c r="J63" i="1"/>
  <c r="I63" i="1"/>
  <c r="H63" i="1"/>
  <c r="G63" i="1"/>
  <c r="F63" i="1"/>
  <c r="P38" i="1"/>
  <c r="O38" i="1"/>
  <c r="N38" i="1"/>
  <c r="M38" i="1"/>
  <c r="L38" i="1"/>
  <c r="K38" i="1"/>
  <c r="J38" i="1"/>
  <c r="I38" i="1"/>
  <c r="H38" i="1"/>
  <c r="G38" i="1"/>
  <c r="F38" i="1"/>
  <c r="P37" i="1"/>
  <c r="O37" i="1"/>
  <c r="N37" i="1"/>
  <c r="M37" i="1"/>
  <c r="L37" i="1"/>
  <c r="K37" i="1"/>
  <c r="J37" i="1"/>
  <c r="I37" i="1"/>
  <c r="H37" i="1"/>
  <c r="G37" i="1"/>
  <c r="F37" i="1"/>
  <c r="P35" i="1"/>
  <c r="O35" i="1"/>
  <c r="N35" i="1"/>
  <c r="M35" i="1"/>
  <c r="L35" i="1"/>
  <c r="K35" i="1"/>
  <c r="J35" i="1"/>
  <c r="I35" i="1"/>
  <c r="H35" i="1"/>
  <c r="G35" i="1"/>
  <c r="F35" i="1"/>
  <c r="P34" i="1"/>
  <c r="O34" i="1"/>
  <c r="N34" i="1"/>
  <c r="M34" i="1"/>
  <c r="L34" i="1"/>
  <c r="K34" i="1"/>
  <c r="J34" i="1"/>
  <c r="I34" i="1"/>
  <c r="H34" i="1"/>
  <c r="G34" i="1"/>
  <c r="F34" i="1"/>
  <c r="P32" i="1"/>
  <c r="O32" i="1"/>
  <c r="N32" i="1"/>
  <c r="M32" i="1"/>
  <c r="L32" i="1"/>
  <c r="K32" i="1"/>
  <c r="J32" i="1"/>
  <c r="I32" i="1"/>
  <c r="H32" i="1"/>
  <c r="G32" i="1"/>
  <c r="F32" i="1"/>
  <c r="P28" i="1"/>
  <c r="O28" i="1"/>
  <c r="N28" i="1"/>
  <c r="M28" i="1"/>
  <c r="L28" i="1"/>
  <c r="K28" i="1"/>
  <c r="J28" i="1"/>
  <c r="I28" i="1"/>
  <c r="H28" i="1"/>
  <c r="G28" i="1"/>
  <c r="F28" i="1"/>
  <c r="P24" i="1"/>
  <c r="O24" i="1"/>
  <c r="N24" i="1"/>
  <c r="M24" i="1"/>
  <c r="L24" i="1"/>
  <c r="K24" i="1"/>
  <c r="J24" i="1"/>
  <c r="I24" i="1"/>
  <c r="H24" i="1"/>
  <c r="G24" i="1"/>
  <c r="F24" i="1"/>
  <c r="P188" i="1"/>
  <c r="O188" i="1"/>
  <c r="N188" i="1"/>
  <c r="M188" i="1"/>
  <c r="L188" i="1"/>
  <c r="K188" i="1"/>
  <c r="J188" i="1"/>
  <c r="I188" i="1"/>
  <c r="H188" i="1"/>
  <c r="G188" i="1"/>
  <c r="F188" i="1"/>
  <c r="P159" i="1"/>
  <c r="O159" i="1"/>
  <c r="N159" i="1"/>
  <c r="M159" i="1"/>
  <c r="L159" i="1"/>
  <c r="K159" i="1"/>
  <c r="J159" i="1"/>
  <c r="I159" i="1"/>
  <c r="H159" i="1"/>
  <c r="G159" i="1"/>
  <c r="F159" i="1"/>
  <c r="P124" i="1"/>
  <c r="O124" i="1"/>
  <c r="N124" i="1"/>
  <c r="M124" i="1"/>
  <c r="L124" i="1"/>
  <c r="K124" i="1"/>
  <c r="J124" i="1"/>
  <c r="I124" i="1"/>
  <c r="H124" i="1"/>
  <c r="G124" i="1"/>
  <c r="F124" i="1"/>
  <c r="P89" i="1"/>
  <c r="O89" i="1"/>
  <c r="N89" i="1"/>
  <c r="M89" i="1"/>
  <c r="L89" i="1"/>
  <c r="K89" i="1"/>
  <c r="J89" i="1"/>
  <c r="I89" i="1"/>
  <c r="H89" i="1"/>
  <c r="G89" i="1"/>
  <c r="F89" i="1"/>
  <c r="P54" i="1"/>
  <c r="O54" i="1"/>
  <c r="N54" i="1"/>
  <c r="M54" i="1"/>
  <c r="L54" i="1"/>
  <c r="K54" i="1"/>
  <c r="J54" i="1"/>
  <c r="I54" i="1"/>
  <c r="H54" i="1"/>
  <c r="G54" i="1"/>
  <c r="F54" i="1"/>
  <c r="P19" i="1"/>
  <c r="O19" i="1"/>
  <c r="N19" i="1"/>
  <c r="M19" i="1"/>
  <c r="L19" i="1"/>
  <c r="K19" i="1"/>
  <c r="J19" i="1"/>
  <c r="I19" i="1"/>
  <c r="H19" i="1"/>
  <c r="G19" i="1"/>
  <c r="F19" i="1"/>
  <c r="P151" i="1"/>
  <c r="O151" i="1"/>
  <c r="N151" i="1"/>
  <c r="M151" i="1"/>
  <c r="L151" i="1"/>
  <c r="K151" i="1"/>
  <c r="J151" i="1"/>
  <c r="I151" i="1"/>
  <c r="H151" i="1"/>
  <c r="G151" i="1"/>
  <c r="F151" i="1"/>
  <c r="P150" i="1"/>
  <c r="O150" i="1"/>
  <c r="N150" i="1"/>
  <c r="M150" i="1"/>
  <c r="L150" i="1"/>
  <c r="K150" i="1"/>
  <c r="J150" i="1"/>
  <c r="I150" i="1"/>
  <c r="H150" i="1"/>
  <c r="G150" i="1"/>
  <c r="F150" i="1"/>
  <c r="P116" i="1"/>
  <c r="O116" i="1"/>
  <c r="N116" i="1"/>
  <c r="M116" i="1"/>
  <c r="L116" i="1"/>
  <c r="K116" i="1"/>
  <c r="J116" i="1"/>
  <c r="I116" i="1"/>
  <c r="H116" i="1"/>
  <c r="G116" i="1"/>
  <c r="F116" i="1"/>
  <c r="P115" i="1"/>
  <c r="O115" i="1"/>
  <c r="N115" i="1"/>
  <c r="M115" i="1"/>
  <c r="L115" i="1"/>
  <c r="K115" i="1"/>
  <c r="J115" i="1"/>
  <c r="I115" i="1"/>
  <c r="H115" i="1"/>
  <c r="G115" i="1"/>
  <c r="F115" i="1"/>
  <c r="P81" i="1"/>
  <c r="O81" i="1"/>
  <c r="N81" i="1"/>
  <c r="M81" i="1"/>
  <c r="L81" i="1"/>
  <c r="K81" i="1"/>
  <c r="J81" i="1"/>
  <c r="I81" i="1"/>
  <c r="H81" i="1"/>
  <c r="G81" i="1"/>
  <c r="F81" i="1"/>
  <c r="P80" i="1"/>
  <c r="O80" i="1"/>
  <c r="N80" i="1"/>
  <c r="M80" i="1"/>
  <c r="L80" i="1"/>
  <c r="K80" i="1"/>
  <c r="J80" i="1"/>
  <c r="I80" i="1"/>
  <c r="H80" i="1"/>
  <c r="G80" i="1"/>
  <c r="F80" i="1"/>
  <c r="P46" i="1"/>
  <c r="O46" i="1"/>
  <c r="N46" i="1"/>
  <c r="M46" i="1"/>
  <c r="L46" i="1"/>
  <c r="K46" i="1"/>
  <c r="J46" i="1"/>
  <c r="I46" i="1"/>
  <c r="H46" i="1"/>
  <c r="G46" i="1"/>
  <c r="F46" i="1"/>
  <c r="P45" i="1"/>
  <c r="O45" i="1"/>
  <c r="N45" i="1"/>
  <c r="M45" i="1"/>
  <c r="L45" i="1"/>
  <c r="K45" i="1"/>
  <c r="J45" i="1"/>
  <c r="I45" i="1"/>
  <c r="H45" i="1"/>
  <c r="G45" i="1"/>
  <c r="F45" i="1"/>
  <c r="P184" i="1"/>
  <c r="O184" i="1"/>
  <c r="N184" i="1"/>
  <c r="M184" i="1"/>
  <c r="L184" i="1"/>
  <c r="K184" i="1"/>
  <c r="J184" i="1"/>
  <c r="I184" i="1"/>
  <c r="H184" i="1"/>
  <c r="G184" i="1"/>
  <c r="F184" i="1"/>
  <c r="P211" i="1"/>
  <c r="O211" i="1"/>
  <c r="N211" i="1"/>
  <c r="M211" i="1"/>
  <c r="L211" i="1"/>
  <c r="K211" i="1"/>
  <c r="J211" i="1"/>
  <c r="I211" i="1"/>
  <c r="H211" i="1"/>
  <c r="G211" i="1"/>
  <c r="F211" i="1"/>
  <c r="P239" i="1"/>
  <c r="O239" i="1"/>
  <c r="N239" i="1"/>
  <c r="M239" i="1"/>
  <c r="L239" i="1"/>
  <c r="K239" i="1"/>
  <c r="J239" i="1"/>
  <c r="I239" i="1"/>
  <c r="H239" i="1"/>
  <c r="G239" i="1"/>
  <c r="F239" i="1"/>
  <c r="P161" i="1"/>
  <c r="O161" i="1"/>
  <c r="N161" i="1"/>
  <c r="M161" i="1"/>
  <c r="L161" i="1"/>
  <c r="K161" i="1"/>
  <c r="J161" i="1"/>
  <c r="I161" i="1"/>
  <c r="H161" i="1"/>
  <c r="G161" i="1"/>
  <c r="F161" i="1"/>
  <c r="P126" i="1"/>
  <c r="O126" i="1"/>
  <c r="N126" i="1"/>
  <c r="M126" i="1"/>
  <c r="L126" i="1"/>
  <c r="K126" i="1"/>
  <c r="J126" i="1"/>
  <c r="I126" i="1"/>
  <c r="H126" i="1"/>
  <c r="G126" i="1"/>
  <c r="F126" i="1"/>
  <c r="P91" i="1"/>
  <c r="O91" i="1"/>
  <c r="N91" i="1"/>
  <c r="M91" i="1"/>
  <c r="L91" i="1"/>
  <c r="K91" i="1"/>
  <c r="J91" i="1"/>
  <c r="I91" i="1"/>
  <c r="H91" i="1"/>
  <c r="G91" i="1"/>
  <c r="F91" i="1"/>
  <c r="P56" i="1"/>
  <c r="O56" i="1"/>
  <c r="N56" i="1"/>
  <c r="M56" i="1"/>
  <c r="L56" i="1"/>
  <c r="K56" i="1"/>
  <c r="J56" i="1"/>
  <c r="I56" i="1"/>
  <c r="H56" i="1"/>
  <c r="G56" i="1"/>
  <c r="F56" i="1"/>
  <c r="P21" i="1"/>
  <c r="O21" i="1"/>
  <c r="N21" i="1"/>
  <c r="M21" i="1"/>
  <c r="L21" i="1"/>
  <c r="K21" i="1"/>
  <c r="J21" i="1"/>
  <c r="I21" i="1"/>
  <c r="H21" i="1"/>
  <c r="G21" i="1"/>
  <c r="F21" i="1"/>
  <c r="P23" i="1"/>
  <c r="O23" i="1"/>
  <c r="N23" i="1"/>
  <c r="M23" i="1"/>
  <c r="L23" i="1"/>
  <c r="K23" i="1"/>
  <c r="J23" i="1"/>
  <c r="I23" i="1"/>
  <c r="H23" i="1"/>
  <c r="G23" i="1"/>
  <c r="F23" i="1"/>
  <c r="P11" i="1"/>
  <c r="O11" i="1"/>
  <c r="N11" i="1"/>
  <c r="M11" i="1"/>
  <c r="L11" i="1"/>
  <c r="K11" i="1"/>
  <c r="J11" i="1"/>
  <c r="I11" i="1"/>
  <c r="H11" i="1"/>
  <c r="G11" i="1"/>
  <c r="F11" i="1"/>
  <c r="P10" i="1"/>
  <c r="O10" i="1"/>
  <c r="N10" i="1"/>
  <c r="M10" i="1"/>
  <c r="L10" i="1"/>
  <c r="K10" i="1"/>
  <c r="J10" i="1"/>
  <c r="I10" i="1"/>
  <c r="H10" i="1"/>
  <c r="G10" i="1"/>
  <c r="F10" i="1"/>
  <c r="P202" i="4"/>
  <c r="O202" i="4"/>
  <c r="N202" i="4"/>
  <c r="M202" i="4"/>
  <c r="L202" i="4"/>
  <c r="K202" i="4"/>
  <c r="J202" i="4"/>
  <c r="I202" i="4"/>
  <c r="H202" i="4"/>
  <c r="G202" i="4"/>
  <c r="F202" i="4"/>
  <c r="P201" i="4"/>
  <c r="O201" i="4"/>
  <c r="N201" i="4"/>
  <c r="M201" i="4"/>
  <c r="L201" i="4"/>
  <c r="K201" i="4"/>
  <c r="J201" i="4"/>
  <c r="I201" i="4"/>
  <c r="H201" i="4"/>
  <c r="G201" i="4"/>
  <c r="F201" i="4"/>
  <c r="P199" i="4"/>
  <c r="O199" i="4"/>
  <c r="N199" i="4"/>
  <c r="M199" i="4"/>
  <c r="L199" i="4"/>
  <c r="K199" i="4"/>
  <c r="J199" i="4"/>
  <c r="I199" i="4"/>
  <c r="H199" i="4"/>
  <c r="G199" i="4"/>
  <c r="F199" i="4"/>
  <c r="P198" i="4"/>
  <c r="O198" i="4"/>
  <c r="N198" i="4"/>
  <c r="M198" i="4"/>
  <c r="L198" i="4"/>
  <c r="K198" i="4"/>
  <c r="J198" i="4"/>
  <c r="I198" i="4"/>
  <c r="H198" i="4"/>
  <c r="G198" i="4"/>
  <c r="F198" i="4"/>
  <c r="P196" i="4"/>
  <c r="O196" i="4"/>
  <c r="N196" i="4"/>
  <c r="M196" i="4"/>
  <c r="L196" i="4"/>
  <c r="K196" i="4"/>
  <c r="J196" i="4"/>
  <c r="I196" i="4"/>
  <c r="H196" i="4"/>
  <c r="G196" i="4"/>
  <c r="F196" i="4"/>
  <c r="P192" i="4"/>
  <c r="O192" i="4"/>
  <c r="N192" i="4"/>
  <c r="M192" i="4"/>
  <c r="L192" i="4"/>
  <c r="K192" i="4"/>
  <c r="J192" i="4"/>
  <c r="I192" i="4"/>
  <c r="H192" i="4"/>
  <c r="G192" i="4"/>
  <c r="F192" i="4"/>
  <c r="P188" i="4"/>
  <c r="O188" i="4"/>
  <c r="N188" i="4"/>
  <c r="M188" i="4"/>
  <c r="L188" i="4"/>
  <c r="K188" i="4"/>
  <c r="J188" i="4"/>
  <c r="I188" i="4"/>
  <c r="H188" i="4"/>
  <c r="G188" i="4"/>
  <c r="F188" i="4"/>
  <c r="P187" i="4"/>
  <c r="O187" i="4"/>
  <c r="N187" i="4"/>
  <c r="M187" i="4"/>
  <c r="L187" i="4"/>
  <c r="K187" i="4"/>
  <c r="J187" i="4"/>
  <c r="I187" i="4"/>
  <c r="H187" i="4"/>
  <c r="G187" i="4"/>
  <c r="F187" i="4"/>
  <c r="P185" i="4"/>
  <c r="O185" i="4"/>
  <c r="N185" i="4"/>
  <c r="M185" i="4"/>
  <c r="L185" i="4"/>
  <c r="K185" i="4"/>
  <c r="J185" i="4"/>
  <c r="I185" i="4"/>
  <c r="H185" i="4"/>
  <c r="G185" i="4"/>
  <c r="F185" i="4"/>
  <c r="P177" i="4"/>
  <c r="O177" i="4"/>
  <c r="N177" i="4"/>
  <c r="M177" i="4"/>
  <c r="L177" i="4"/>
  <c r="K177" i="4"/>
  <c r="J177" i="4"/>
  <c r="I177" i="4"/>
  <c r="H177" i="4"/>
  <c r="G177" i="4"/>
  <c r="F177" i="4"/>
  <c r="P176" i="4"/>
  <c r="O176" i="4"/>
  <c r="N176" i="4"/>
  <c r="M176" i="4"/>
  <c r="L176" i="4"/>
  <c r="K176" i="4"/>
  <c r="J176" i="4"/>
  <c r="I176" i="4"/>
  <c r="H176" i="4"/>
  <c r="G176" i="4"/>
  <c r="F176" i="4"/>
  <c r="P169" i="4"/>
  <c r="O169" i="4"/>
  <c r="N169" i="4"/>
  <c r="M169" i="4"/>
  <c r="L169" i="4"/>
  <c r="K169" i="4"/>
  <c r="J169" i="4"/>
  <c r="I169" i="4"/>
  <c r="H169" i="4"/>
  <c r="G169" i="4"/>
  <c r="F169" i="4"/>
  <c r="P168" i="4"/>
  <c r="O168" i="4"/>
  <c r="N168" i="4"/>
  <c r="M168" i="4"/>
  <c r="L168" i="4"/>
  <c r="K168" i="4"/>
  <c r="J168" i="4"/>
  <c r="I168" i="4"/>
  <c r="H168" i="4"/>
  <c r="G168" i="4"/>
  <c r="F168" i="4"/>
  <c r="P166" i="4"/>
  <c r="O166" i="4"/>
  <c r="N166" i="4"/>
  <c r="M166" i="4"/>
  <c r="L166" i="4"/>
  <c r="K166" i="4"/>
  <c r="J166" i="4"/>
  <c r="I166" i="4"/>
  <c r="H166" i="4"/>
  <c r="G166" i="4"/>
  <c r="F166" i="4"/>
  <c r="P165" i="4"/>
  <c r="O165" i="4"/>
  <c r="N165" i="4"/>
  <c r="M165" i="4"/>
  <c r="L165" i="4"/>
  <c r="K165" i="4"/>
  <c r="J165" i="4"/>
  <c r="I165" i="4"/>
  <c r="H165" i="4"/>
  <c r="G165" i="4"/>
  <c r="F165" i="4"/>
  <c r="P163" i="4"/>
  <c r="O163" i="4"/>
  <c r="N163" i="4"/>
  <c r="M163" i="4"/>
  <c r="L163" i="4"/>
  <c r="K163" i="4"/>
  <c r="J163" i="4"/>
  <c r="I163" i="4"/>
  <c r="H163" i="4"/>
  <c r="G163" i="4"/>
  <c r="F163" i="4"/>
  <c r="P159" i="4"/>
  <c r="O159" i="4"/>
  <c r="N159" i="4"/>
  <c r="M159" i="4"/>
  <c r="L159" i="4"/>
  <c r="K159" i="4"/>
  <c r="J159" i="4"/>
  <c r="I159" i="4"/>
  <c r="H159" i="4"/>
  <c r="G159" i="4"/>
  <c r="F159" i="4"/>
  <c r="P155" i="4"/>
  <c r="O155" i="4"/>
  <c r="N155" i="4"/>
  <c r="M155" i="4"/>
  <c r="L155" i="4"/>
  <c r="K155" i="4"/>
  <c r="J155" i="4"/>
  <c r="I155" i="4"/>
  <c r="H155" i="4"/>
  <c r="G155" i="4"/>
  <c r="F155" i="4"/>
  <c r="P154" i="4"/>
  <c r="O154" i="4"/>
  <c r="N154" i="4"/>
  <c r="M154" i="4"/>
  <c r="L154" i="4"/>
  <c r="K154" i="4"/>
  <c r="J154" i="4"/>
  <c r="I154" i="4"/>
  <c r="H154" i="4"/>
  <c r="G154" i="4"/>
  <c r="F154" i="4"/>
  <c r="P152" i="4"/>
  <c r="O152" i="4"/>
  <c r="N152" i="4"/>
  <c r="M152" i="4"/>
  <c r="L152" i="4"/>
  <c r="K152" i="4"/>
  <c r="J152" i="4"/>
  <c r="I152" i="4"/>
  <c r="H152" i="4"/>
  <c r="G152" i="4"/>
  <c r="F152" i="4"/>
  <c r="P144" i="4"/>
  <c r="O144" i="4"/>
  <c r="N144" i="4"/>
  <c r="M144" i="4"/>
  <c r="L144" i="4"/>
  <c r="K144" i="4"/>
  <c r="J144" i="4"/>
  <c r="I144" i="4"/>
  <c r="H144" i="4"/>
  <c r="G144" i="4"/>
  <c r="F144" i="4"/>
  <c r="P143" i="4"/>
  <c r="O143" i="4"/>
  <c r="N143" i="4"/>
  <c r="M143" i="4"/>
  <c r="L143" i="4"/>
  <c r="K143" i="4"/>
  <c r="J143" i="4"/>
  <c r="I143" i="4"/>
  <c r="H143" i="4"/>
  <c r="G143" i="4"/>
  <c r="F143" i="4"/>
  <c r="P136" i="4"/>
  <c r="O136" i="4"/>
  <c r="N136" i="4"/>
  <c r="M136" i="4"/>
  <c r="L136" i="4"/>
  <c r="K136" i="4"/>
  <c r="J136" i="4"/>
  <c r="I136" i="4"/>
  <c r="H136" i="4"/>
  <c r="G136" i="4"/>
  <c r="F136" i="4"/>
  <c r="P135" i="4"/>
  <c r="O135" i="4"/>
  <c r="N135" i="4"/>
  <c r="M135" i="4"/>
  <c r="L135" i="4"/>
  <c r="K135" i="4"/>
  <c r="J135" i="4"/>
  <c r="I135" i="4"/>
  <c r="H135" i="4"/>
  <c r="G135" i="4"/>
  <c r="F135" i="4"/>
  <c r="P133" i="4"/>
  <c r="O133" i="4"/>
  <c r="N133" i="4"/>
  <c r="M133" i="4"/>
  <c r="L133" i="4"/>
  <c r="K133" i="4"/>
  <c r="J133" i="4"/>
  <c r="I133" i="4"/>
  <c r="H133" i="4"/>
  <c r="G133" i="4"/>
  <c r="F133" i="4"/>
  <c r="P132" i="4"/>
  <c r="O132" i="4"/>
  <c r="N132" i="4"/>
  <c r="M132" i="4"/>
  <c r="L132" i="4"/>
  <c r="K132" i="4"/>
  <c r="J132" i="4"/>
  <c r="I132" i="4"/>
  <c r="H132" i="4"/>
  <c r="G132" i="4"/>
  <c r="F132" i="4"/>
  <c r="P130" i="4"/>
  <c r="O130" i="4"/>
  <c r="N130" i="4"/>
  <c r="M130" i="4"/>
  <c r="L130" i="4"/>
  <c r="K130" i="4"/>
  <c r="J130" i="4"/>
  <c r="I130" i="4"/>
  <c r="H130" i="4"/>
  <c r="G130" i="4"/>
  <c r="F130" i="4"/>
  <c r="P126" i="4"/>
  <c r="O126" i="4"/>
  <c r="N126" i="4"/>
  <c r="M126" i="4"/>
  <c r="L126" i="4"/>
  <c r="K126" i="4"/>
  <c r="J126" i="4"/>
  <c r="I126" i="4"/>
  <c r="H126" i="4"/>
  <c r="G126" i="4"/>
  <c r="F126" i="4"/>
  <c r="P122" i="4"/>
  <c r="O122" i="4"/>
  <c r="N122" i="4"/>
  <c r="M122" i="4"/>
  <c r="L122" i="4"/>
  <c r="K122" i="4"/>
  <c r="J122" i="4"/>
  <c r="I122" i="4"/>
  <c r="H122" i="4"/>
  <c r="G122" i="4"/>
  <c r="F122" i="4"/>
  <c r="P121" i="4"/>
  <c r="O121" i="4"/>
  <c r="N121" i="4"/>
  <c r="M121" i="4"/>
  <c r="L121" i="4"/>
  <c r="K121" i="4"/>
  <c r="J121" i="4"/>
  <c r="I121" i="4"/>
  <c r="H121" i="4"/>
  <c r="G121" i="4"/>
  <c r="F121" i="4"/>
  <c r="P119" i="4"/>
  <c r="O119" i="4"/>
  <c r="N119" i="4"/>
  <c r="M119" i="4"/>
  <c r="L119" i="4"/>
  <c r="K119" i="4"/>
  <c r="J119" i="4"/>
  <c r="I119" i="4"/>
  <c r="H119" i="4"/>
  <c r="G119" i="4"/>
  <c r="F119" i="4"/>
  <c r="P111" i="4"/>
  <c r="O111" i="4"/>
  <c r="N111" i="4"/>
  <c r="M111" i="4"/>
  <c r="L111" i="4"/>
  <c r="K111" i="4"/>
  <c r="J111" i="4"/>
  <c r="I111" i="4"/>
  <c r="H111" i="4"/>
  <c r="G111" i="4"/>
  <c r="F111" i="4"/>
  <c r="P110" i="4"/>
  <c r="O110" i="4"/>
  <c r="N110" i="4"/>
  <c r="M110" i="4"/>
  <c r="L110" i="4"/>
  <c r="K110" i="4"/>
  <c r="J110" i="4"/>
  <c r="I110" i="4"/>
  <c r="H110" i="4"/>
  <c r="G110" i="4"/>
  <c r="F110" i="4"/>
  <c r="P103" i="4"/>
  <c r="O103" i="4"/>
  <c r="N103" i="4"/>
  <c r="M103" i="4"/>
  <c r="L103" i="4"/>
  <c r="K103" i="4"/>
  <c r="J103" i="4"/>
  <c r="I103" i="4"/>
  <c r="H103" i="4"/>
  <c r="G103" i="4"/>
  <c r="F103" i="4"/>
  <c r="P102" i="4"/>
  <c r="O102" i="4"/>
  <c r="N102" i="4"/>
  <c r="M102" i="4"/>
  <c r="L102" i="4"/>
  <c r="K102" i="4"/>
  <c r="J102" i="4"/>
  <c r="I102" i="4"/>
  <c r="H102" i="4"/>
  <c r="G102" i="4"/>
  <c r="F102" i="4"/>
  <c r="P100" i="4"/>
  <c r="O100" i="4"/>
  <c r="N100" i="4"/>
  <c r="M100" i="4"/>
  <c r="L100" i="4"/>
  <c r="K100" i="4"/>
  <c r="J100" i="4"/>
  <c r="I100" i="4"/>
  <c r="H100" i="4"/>
  <c r="G100" i="4"/>
  <c r="F100" i="4"/>
  <c r="P99" i="4"/>
  <c r="O99" i="4"/>
  <c r="N99" i="4"/>
  <c r="M99" i="4"/>
  <c r="L99" i="4"/>
  <c r="K99" i="4"/>
  <c r="J99" i="4"/>
  <c r="I99" i="4"/>
  <c r="H99" i="4"/>
  <c r="G99" i="4"/>
  <c r="F99" i="4"/>
  <c r="P97" i="4"/>
  <c r="O97" i="4"/>
  <c r="N97" i="4"/>
  <c r="M97" i="4"/>
  <c r="L97" i="4"/>
  <c r="K97" i="4"/>
  <c r="J97" i="4"/>
  <c r="I97" i="4"/>
  <c r="H97" i="4"/>
  <c r="G97" i="4"/>
  <c r="F97" i="4"/>
  <c r="P93" i="4"/>
  <c r="O93" i="4"/>
  <c r="N93" i="4"/>
  <c r="M93" i="4"/>
  <c r="L93" i="4"/>
  <c r="K93" i="4"/>
  <c r="J93" i="4"/>
  <c r="I93" i="4"/>
  <c r="H93" i="4"/>
  <c r="G93" i="4"/>
  <c r="F93" i="4"/>
  <c r="P89" i="4"/>
  <c r="O89" i="4"/>
  <c r="N89" i="4"/>
  <c r="M89" i="4"/>
  <c r="L89" i="4"/>
  <c r="K89" i="4"/>
  <c r="J89" i="4"/>
  <c r="I89" i="4"/>
  <c r="H89" i="4"/>
  <c r="G89" i="4"/>
  <c r="F89" i="4"/>
  <c r="P88" i="4"/>
  <c r="O88" i="4"/>
  <c r="N88" i="4"/>
  <c r="M88" i="4"/>
  <c r="L88" i="4"/>
  <c r="K88" i="4"/>
  <c r="J88" i="4"/>
  <c r="I88" i="4"/>
  <c r="H88" i="4"/>
  <c r="G88" i="4"/>
  <c r="F88" i="4"/>
  <c r="P86" i="4"/>
  <c r="O86" i="4"/>
  <c r="N86" i="4"/>
  <c r="M86" i="4"/>
  <c r="L86" i="4"/>
  <c r="K86" i="4"/>
  <c r="J86" i="4"/>
  <c r="I86" i="4"/>
  <c r="H86" i="4"/>
  <c r="G86" i="4"/>
  <c r="F86" i="4"/>
  <c r="P78" i="4"/>
  <c r="O78" i="4"/>
  <c r="N78" i="4"/>
  <c r="M78" i="4"/>
  <c r="L78" i="4"/>
  <c r="K78" i="4"/>
  <c r="J78" i="4"/>
  <c r="I78" i="4"/>
  <c r="H78" i="4"/>
  <c r="G78" i="4"/>
  <c r="F78" i="4"/>
  <c r="P77" i="4"/>
  <c r="O77" i="4"/>
  <c r="N77" i="4"/>
  <c r="M77" i="4"/>
  <c r="L77" i="4"/>
  <c r="K77" i="4"/>
  <c r="J77" i="4"/>
  <c r="I77" i="4"/>
  <c r="H77" i="4"/>
  <c r="G77" i="4"/>
  <c r="F77" i="4"/>
  <c r="P70" i="4"/>
  <c r="O70" i="4"/>
  <c r="N70" i="4"/>
  <c r="M70" i="4"/>
  <c r="L70" i="4"/>
  <c r="K70" i="4"/>
  <c r="J70" i="4"/>
  <c r="I70" i="4"/>
  <c r="H70" i="4"/>
  <c r="G70" i="4"/>
  <c r="F70" i="4"/>
  <c r="P69" i="4"/>
  <c r="O69" i="4"/>
  <c r="N69" i="4"/>
  <c r="M69" i="4"/>
  <c r="L69" i="4"/>
  <c r="K69" i="4"/>
  <c r="J69" i="4"/>
  <c r="I69" i="4"/>
  <c r="H69" i="4"/>
  <c r="G69" i="4"/>
  <c r="F69" i="4"/>
  <c r="P67" i="4"/>
  <c r="O67" i="4"/>
  <c r="N67" i="4"/>
  <c r="M67" i="4"/>
  <c r="L67" i="4"/>
  <c r="K67" i="4"/>
  <c r="J67" i="4"/>
  <c r="I67" i="4"/>
  <c r="H67" i="4"/>
  <c r="G67" i="4"/>
  <c r="F67" i="4"/>
  <c r="P66" i="4"/>
  <c r="O66" i="4"/>
  <c r="N66" i="4"/>
  <c r="M66" i="4"/>
  <c r="L66" i="4"/>
  <c r="K66" i="4"/>
  <c r="J66" i="4"/>
  <c r="I66" i="4"/>
  <c r="H66" i="4"/>
  <c r="G66" i="4"/>
  <c r="F66" i="4"/>
  <c r="P64" i="4"/>
  <c r="O64" i="4"/>
  <c r="N64" i="4"/>
  <c r="M64" i="4"/>
  <c r="L64" i="4"/>
  <c r="K64" i="4"/>
  <c r="J64" i="4"/>
  <c r="I64" i="4"/>
  <c r="H64" i="4"/>
  <c r="G64" i="4"/>
  <c r="F64" i="4"/>
  <c r="P60" i="4"/>
  <c r="O60" i="4"/>
  <c r="N60" i="4"/>
  <c r="M60" i="4"/>
  <c r="L60" i="4"/>
  <c r="K60" i="4"/>
  <c r="J60" i="4"/>
  <c r="I60" i="4"/>
  <c r="H60" i="4"/>
  <c r="G60" i="4"/>
  <c r="F60" i="4"/>
  <c r="P56" i="4"/>
  <c r="O56" i="4"/>
  <c r="N56" i="4"/>
  <c r="M56" i="4"/>
  <c r="L56" i="4"/>
  <c r="K56" i="4"/>
  <c r="J56" i="4"/>
  <c r="I56" i="4"/>
  <c r="H56" i="4"/>
  <c r="G56" i="4"/>
  <c r="F56" i="4"/>
  <c r="P55" i="4"/>
  <c r="O55" i="4"/>
  <c r="N55" i="4"/>
  <c r="M55" i="4"/>
  <c r="L55" i="4"/>
  <c r="K55" i="4"/>
  <c r="J55" i="4"/>
  <c r="I55" i="4"/>
  <c r="H55" i="4"/>
  <c r="G55" i="4"/>
  <c r="F55" i="4"/>
  <c r="P53" i="4"/>
  <c r="O53" i="4"/>
  <c r="N53" i="4"/>
  <c r="M53" i="4"/>
  <c r="L53" i="4"/>
  <c r="K53" i="4"/>
  <c r="J53" i="4"/>
  <c r="I53" i="4"/>
  <c r="H53" i="4"/>
  <c r="G53" i="4"/>
  <c r="F53" i="4"/>
  <c r="P45" i="4"/>
  <c r="O45" i="4"/>
  <c r="N45" i="4"/>
  <c r="M45" i="4"/>
  <c r="L45" i="4"/>
  <c r="K45" i="4"/>
  <c r="J45" i="4"/>
  <c r="I45" i="4"/>
  <c r="H45" i="4"/>
  <c r="G45" i="4"/>
  <c r="F45" i="4"/>
  <c r="P44" i="4"/>
  <c r="O44" i="4"/>
  <c r="N44" i="4"/>
  <c r="M44" i="4"/>
  <c r="L44" i="4"/>
  <c r="K44" i="4"/>
  <c r="J44" i="4"/>
  <c r="I44" i="4"/>
  <c r="H44" i="4"/>
  <c r="G44" i="4"/>
  <c r="F44" i="4"/>
  <c r="P37" i="4" l="1"/>
  <c r="O37" i="4"/>
  <c r="N37" i="4"/>
  <c r="M37" i="4"/>
  <c r="L37" i="4"/>
  <c r="K37" i="4"/>
  <c r="J37" i="4"/>
  <c r="I37" i="4"/>
  <c r="H37" i="4"/>
  <c r="G37" i="4"/>
  <c r="F37" i="4"/>
  <c r="P36" i="4"/>
  <c r="O36" i="4"/>
  <c r="N36" i="4"/>
  <c r="M36" i="4"/>
  <c r="L36" i="4"/>
  <c r="K36" i="4"/>
  <c r="J36" i="4"/>
  <c r="I36" i="4"/>
  <c r="H36" i="4"/>
  <c r="G36" i="4"/>
  <c r="F36" i="4"/>
  <c r="P34" i="4"/>
  <c r="O34" i="4"/>
  <c r="N34" i="4"/>
  <c r="M34" i="4"/>
  <c r="L34" i="4"/>
  <c r="K34" i="4"/>
  <c r="J34" i="4"/>
  <c r="I34" i="4"/>
  <c r="H34" i="4"/>
  <c r="G34" i="4"/>
  <c r="F34" i="4"/>
  <c r="P33" i="4"/>
  <c r="O33" i="4"/>
  <c r="N33" i="4"/>
  <c r="M33" i="4"/>
  <c r="L33" i="4"/>
  <c r="K33" i="4"/>
  <c r="J33" i="4"/>
  <c r="I33" i="4"/>
  <c r="H33" i="4"/>
  <c r="G33" i="4"/>
  <c r="F33" i="4"/>
  <c r="P31" i="4"/>
  <c r="O31" i="4"/>
  <c r="N31" i="4"/>
  <c r="M31" i="4"/>
  <c r="L31" i="4"/>
  <c r="K31" i="4"/>
  <c r="J31" i="4"/>
  <c r="I31" i="4"/>
  <c r="H31" i="4"/>
  <c r="G31" i="4"/>
  <c r="F31" i="4"/>
  <c r="P27" i="4"/>
  <c r="O27" i="4"/>
  <c r="N27" i="4"/>
  <c r="M27" i="4"/>
  <c r="L27" i="4"/>
  <c r="K27" i="4"/>
  <c r="J27" i="4"/>
  <c r="I27" i="4"/>
  <c r="H27" i="4"/>
  <c r="G27" i="4"/>
  <c r="F27" i="4"/>
  <c r="P23" i="4"/>
  <c r="O23" i="4"/>
  <c r="N23" i="4"/>
  <c r="M23" i="4"/>
  <c r="L23" i="4"/>
  <c r="K23" i="4"/>
  <c r="J23" i="4"/>
  <c r="I23" i="4"/>
  <c r="H23" i="4"/>
  <c r="G23" i="4"/>
  <c r="F23" i="4"/>
  <c r="P22" i="4"/>
  <c r="O22" i="4"/>
  <c r="N22" i="4"/>
  <c r="M22" i="4"/>
  <c r="L22" i="4"/>
  <c r="K22" i="4"/>
  <c r="J22" i="4"/>
  <c r="I22" i="4"/>
  <c r="H22" i="4"/>
  <c r="G22" i="4"/>
  <c r="F22" i="4"/>
  <c r="P20" i="4"/>
  <c r="O20" i="4"/>
  <c r="N20" i="4"/>
  <c r="M20" i="4"/>
  <c r="L20" i="4"/>
  <c r="K20" i="4"/>
  <c r="J20" i="4"/>
  <c r="I20" i="4"/>
  <c r="H20" i="4"/>
  <c r="G20" i="4"/>
  <c r="F20" i="4"/>
  <c r="P12" i="4"/>
  <c r="O12" i="4"/>
  <c r="N12" i="4"/>
  <c r="M12" i="4"/>
  <c r="L12" i="4"/>
  <c r="K12" i="4"/>
  <c r="J12" i="4"/>
  <c r="I12" i="4"/>
  <c r="H12" i="4"/>
  <c r="G12" i="4"/>
  <c r="F12" i="4"/>
  <c r="P11" i="4"/>
  <c r="O11" i="4"/>
  <c r="N11" i="4"/>
  <c r="M11" i="4"/>
  <c r="L11" i="4"/>
  <c r="K11" i="4"/>
  <c r="J11" i="4"/>
  <c r="I11" i="4"/>
  <c r="H11" i="4"/>
  <c r="G11" i="4"/>
  <c r="F11" i="4"/>
  <c r="P188" i="5" l="1"/>
  <c r="O188" i="5"/>
  <c r="N188" i="5"/>
  <c r="M188" i="5"/>
  <c r="L188" i="5"/>
  <c r="K188" i="5"/>
  <c r="J188" i="5"/>
  <c r="I188" i="5"/>
  <c r="H188" i="5"/>
  <c r="G188" i="5"/>
  <c r="F188" i="5"/>
  <c r="P187" i="5"/>
  <c r="O187" i="5"/>
  <c r="N187" i="5"/>
  <c r="M187" i="5"/>
  <c r="L187" i="5"/>
  <c r="K187" i="5"/>
  <c r="J187" i="5"/>
  <c r="I187" i="5"/>
  <c r="H187" i="5"/>
  <c r="G187" i="5"/>
  <c r="F187" i="5"/>
  <c r="P155" i="5"/>
  <c r="O155" i="5"/>
  <c r="N155" i="5"/>
  <c r="M155" i="5"/>
  <c r="L155" i="5"/>
  <c r="K155" i="5"/>
  <c r="J155" i="5"/>
  <c r="I155" i="5"/>
  <c r="H155" i="5"/>
  <c r="G155" i="5"/>
  <c r="F155" i="5"/>
  <c r="P154" i="5"/>
  <c r="O154" i="5"/>
  <c r="N154" i="5"/>
  <c r="M154" i="5"/>
  <c r="L154" i="5"/>
  <c r="K154" i="5"/>
  <c r="J154" i="5"/>
  <c r="I154" i="5"/>
  <c r="H154" i="5"/>
  <c r="G154" i="5"/>
  <c r="F154" i="5"/>
  <c r="P122" i="5"/>
  <c r="O122" i="5"/>
  <c r="N122" i="5"/>
  <c r="M122" i="5"/>
  <c r="L122" i="5"/>
  <c r="K122" i="5"/>
  <c r="J122" i="5"/>
  <c r="I122" i="5"/>
  <c r="H122" i="5"/>
  <c r="G122" i="5"/>
  <c r="F122" i="5"/>
  <c r="P121" i="5"/>
  <c r="O121" i="5"/>
  <c r="N121" i="5"/>
  <c r="M121" i="5"/>
  <c r="L121" i="5"/>
  <c r="K121" i="5"/>
  <c r="J121" i="5"/>
  <c r="I121" i="5"/>
  <c r="H121" i="5"/>
  <c r="G121" i="5"/>
  <c r="F121" i="5"/>
  <c r="P185" i="5"/>
  <c r="O185" i="5"/>
  <c r="N185" i="5"/>
  <c r="M185" i="5"/>
  <c r="L185" i="5"/>
  <c r="K185" i="5"/>
  <c r="J185" i="5"/>
  <c r="I185" i="5"/>
  <c r="H185" i="5"/>
  <c r="G185" i="5"/>
  <c r="F185" i="5"/>
  <c r="P152" i="5"/>
  <c r="O152" i="5"/>
  <c r="N152" i="5"/>
  <c r="M152" i="5"/>
  <c r="L152" i="5"/>
  <c r="K152" i="5"/>
  <c r="J152" i="5"/>
  <c r="I152" i="5"/>
  <c r="H152" i="5"/>
  <c r="G152" i="5"/>
  <c r="F152" i="5"/>
  <c r="P119" i="5"/>
  <c r="O119" i="5"/>
  <c r="N119" i="5"/>
  <c r="M119" i="5"/>
  <c r="L119" i="5"/>
  <c r="K119" i="5"/>
  <c r="J119" i="5"/>
  <c r="I119" i="5"/>
  <c r="H119" i="5"/>
  <c r="G119" i="5"/>
  <c r="F119" i="5"/>
  <c r="P177" i="5"/>
  <c r="O177" i="5"/>
  <c r="N177" i="5"/>
  <c r="M177" i="5"/>
  <c r="L177" i="5"/>
  <c r="K177" i="5"/>
  <c r="J177" i="5"/>
  <c r="I177" i="5"/>
  <c r="H177" i="5"/>
  <c r="G177" i="5"/>
  <c r="F177" i="5"/>
  <c r="P176" i="5"/>
  <c r="O176" i="5"/>
  <c r="N176" i="5"/>
  <c r="M176" i="5"/>
  <c r="L176" i="5"/>
  <c r="K176" i="5"/>
  <c r="J176" i="5"/>
  <c r="I176" i="5"/>
  <c r="H176" i="5"/>
  <c r="G176" i="5"/>
  <c r="F176" i="5"/>
  <c r="P144" i="5"/>
  <c r="O144" i="5"/>
  <c r="N144" i="5"/>
  <c r="M144" i="5"/>
  <c r="L144" i="5"/>
  <c r="K144" i="5"/>
  <c r="J144" i="5"/>
  <c r="I144" i="5"/>
  <c r="H144" i="5"/>
  <c r="G144" i="5"/>
  <c r="F144" i="5"/>
  <c r="P143" i="5"/>
  <c r="O143" i="5"/>
  <c r="N143" i="5"/>
  <c r="M143" i="5"/>
  <c r="L143" i="5"/>
  <c r="K143" i="5"/>
  <c r="J143" i="5"/>
  <c r="I143" i="5"/>
  <c r="H143" i="5"/>
  <c r="G143" i="5"/>
  <c r="F143" i="5"/>
  <c r="P111" i="5"/>
  <c r="O111" i="5"/>
  <c r="N111" i="5"/>
  <c r="M111" i="5"/>
  <c r="L111" i="5"/>
  <c r="K111" i="5"/>
  <c r="J111" i="5"/>
  <c r="I111" i="5"/>
  <c r="H111" i="5"/>
  <c r="G111" i="5"/>
  <c r="F111" i="5"/>
  <c r="P110" i="5"/>
  <c r="O110" i="5"/>
  <c r="N110" i="5"/>
  <c r="M110" i="5"/>
  <c r="L110" i="5"/>
  <c r="K110" i="5"/>
  <c r="J110" i="5"/>
  <c r="I110" i="5"/>
  <c r="H110" i="5"/>
  <c r="G110" i="5"/>
  <c r="F110" i="5"/>
  <c r="P202" i="5"/>
  <c r="O202" i="5"/>
  <c r="N202" i="5"/>
  <c r="M202" i="5"/>
  <c r="L202" i="5"/>
  <c r="K202" i="5"/>
  <c r="J202" i="5"/>
  <c r="I202" i="5"/>
  <c r="H202" i="5"/>
  <c r="G202" i="5"/>
  <c r="F202" i="5"/>
  <c r="P201" i="5"/>
  <c r="O201" i="5"/>
  <c r="N201" i="5"/>
  <c r="M201" i="5"/>
  <c r="L201" i="5"/>
  <c r="K201" i="5"/>
  <c r="J201" i="5"/>
  <c r="I201" i="5"/>
  <c r="H201" i="5"/>
  <c r="G201" i="5"/>
  <c r="F201" i="5"/>
  <c r="P169" i="5"/>
  <c r="O169" i="5"/>
  <c r="N169" i="5"/>
  <c r="M169" i="5"/>
  <c r="L169" i="5"/>
  <c r="K169" i="5"/>
  <c r="J169" i="5"/>
  <c r="I169" i="5"/>
  <c r="H169" i="5"/>
  <c r="G169" i="5"/>
  <c r="F169" i="5"/>
  <c r="P168" i="5"/>
  <c r="O168" i="5"/>
  <c r="N168" i="5"/>
  <c r="M168" i="5"/>
  <c r="L168" i="5"/>
  <c r="K168" i="5"/>
  <c r="J168" i="5"/>
  <c r="I168" i="5"/>
  <c r="H168" i="5"/>
  <c r="G168" i="5"/>
  <c r="F168" i="5"/>
  <c r="P136" i="5"/>
  <c r="O136" i="5"/>
  <c r="N136" i="5"/>
  <c r="M136" i="5"/>
  <c r="L136" i="5"/>
  <c r="K136" i="5"/>
  <c r="J136" i="5"/>
  <c r="I136" i="5"/>
  <c r="H136" i="5"/>
  <c r="G136" i="5"/>
  <c r="F136" i="5"/>
  <c r="P135" i="5"/>
  <c r="O135" i="5"/>
  <c r="N135" i="5"/>
  <c r="M135" i="5"/>
  <c r="L135" i="5"/>
  <c r="K135" i="5"/>
  <c r="J135" i="5"/>
  <c r="I135" i="5"/>
  <c r="H135" i="5"/>
  <c r="G135" i="5"/>
  <c r="F135" i="5"/>
  <c r="P103" i="5"/>
  <c r="O103" i="5"/>
  <c r="N103" i="5"/>
  <c r="M103" i="5"/>
  <c r="L103" i="5"/>
  <c r="K103" i="5"/>
  <c r="J103" i="5"/>
  <c r="I103" i="5"/>
  <c r="H103" i="5"/>
  <c r="G103" i="5"/>
  <c r="F103" i="5"/>
  <c r="P102" i="5"/>
  <c r="O102" i="5"/>
  <c r="N102" i="5"/>
  <c r="M102" i="5"/>
  <c r="L102" i="5"/>
  <c r="K102" i="5"/>
  <c r="J102" i="5"/>
  <c r="I102" i="5"/>
  <c r="H102" i="5"/>
  <c r="G102" i="5"/>
  <c r="F102" i="5"/>
  <c r="P199" i="5"/>
  <c r="O199" i="5"/>
  <c r="N199" i="5"/>
  <c r="M199" i="5"/>
  <c r="L199" i="5"/>
  <c r="K199" i="5"/>
  <c r="J199" i="5"/>
  <c r="I199" i="5"/>
  <c r="H199" i="5"/>
  <c r="G199" i="5"/>
  <c r="F199" i="5"/>
  <c r="P198" i="5"/>
  <c r="O198" i="5"/>
  <c r="N198" i="5"/>
  <c r="M198" i="5"/>
  <c r="L198" i="5"/>
  <c r="K198" i="5"/>
  <c r="J198" i="5"/>
  <c r="I198" i="5"/>
  <c r="H198" i="5"/>
  <c r="G198" i="5"/>
  <c r="F198" i="5"/>
  <c r="P166" i="5"/>
  <c r="O166" i="5"/>
  <c r="N166" i="5"/>
  <c r="M166" i="5"/>
  <c r="L166" i="5"/>
  <c r="K166" i="5"/>
  <c r="J166" i="5"/>
  <c r="I166" i="5"/>
  <c r="H166" i="5"/>
  <c r="G166" i="5"/>
  <c r="F166" i="5"/>
  <c r="P165" i="5"/>
  <c r="O165" i="5"/>
  <c r="N165" i="5"/>
  <c r="M165" i="5"/>
  <c r="L165" i="5"/>
  <c r="K165" i="5"/>
  <c r="J165" i="5"/>
  <c r="I165" i="5"/>
  <c r="H165" i="5"/>
  <c r="G165" i="5"/>
  <c r="F165" i="5"/>
  <c r="P133" i="5"/>
  <c r="O133" i="5"/>
  <c r="N133" i="5"/>
  <c r="M133" i="5"/>
  <c r="L133" i="5"/>
  <c r="K133" i="5"/>
  <c r="J133" i="5"/>
  <c r="I133" i="5"/>
  <c r="H133" i="5"/>
  <c r="G133" i="5"/>
  <c r="F133" i="5"/>
  <c r="P132" i="5"/>
  <c r="O132" i="5"/>
  <c r="N132" i="5"/>
  <c r="M132" i="5"/>
  <c r="L132" i="5"/>
  <c r="K132" i="5"/>
  <c r="J132" i="5"/>
  <c r="I132" i="5"/>
  <c r="H132" i="5"/>
  <c r="G132" i="5"/>
  <c r="F132" i="5"/>
  <c r="P100" i="5"/>
  <c r="O100" i="5"/>
  <c r="N100" i="5"/>
  <c r="M100" i="5"/>
  <c r="L100" i="5"/>
  <c r="K100" i="5"/>
  <c r="J100" i="5"/>
  <c r="I100" i="5"/>
  <c r="H100" i="5"/>
  <c r="G100" i="5"/>
  <c r="F100" i="5"/>
  <c r="P99" i="5"/>
  <c r="O99" i="5"/>
  <c r="N99" i="5"/>
  <c r="M99" i="5"/>
  <c r="L99" i="5"/>
  <c r="K99" i="5"/>
  <c r="J99" i="5"/>
  <c r="I99" i="5"/>
  <c r="H99" i="5"/>
  <c r="G99" i="5"/>
  <c r="F99" i="5"/>
  <c r="P89" i="5"/>
  <c r="O89" i="5"/>
  <c r="N89" i="5"/>
  <c r="M89" i="5"/>
  <c r="L89" i="5"/>
  <c r="K89" i="5"/>
  <c r="J89" i="5"/>
  <c r="I89" i="5"/>
  <c r="H89" i="5"/>
  <c r="G89" i="5"/>
  <c r="F89" i="5"/>
  <c r="P88" i="5"/>
  <c r="O88" i="5"/>
  <c r="N88" i="5"/>
  <c r="M88" i="5"/>
  <c r="L88" i="5"/>
  <c r="K88" i="5"/>
  <c r="J88" i="5"/>
  <c r="I88" i="5"/>
  <c r="H88" i="5"/>
  <c r="G88" i="5"/>
  <c r="F88" i="5"/>
  <c r="P86" i="5"/>
  <c r="O86" i="5"/>
  <c r="N86" i="5"/>
  <c r="M86" i="5"/>
  <c r="L86" i="5"/>
  <c r="K86" i="5"/>
  <c r="J86" i="5"/>
  <c r="I86" i="5"/>
  <c r="H86" i="5"/>
  <c r="G86" i="5"/>
  <c r="F86" i="5"/>
  <c r="P78" i="5"/>
  <c r="O78" i="5"/>
  <c r="N78" i="5"/>
  <c r="M78" i="5"/>
  <c r="L78" i="5"/>
  <c r="K78" i="5"/>
  <c r="J78" i="5"/>
  <c r="I78" i="5"/>
  <c r="H78" i="5"/>
  <c r="G78" i="5"/>
  <c r="F78" i="5"/>
  <c r="P77" i="5"/>
  <c r="O77" i="5"/>
  <c r="N77" i="5"/>
  <c r="M77" i="5"/>
  <c r="L77" i="5"/>
  <c r="K77" i="5"/>
  <c r="J77" i="5"/>
  <c r="I77" i="5"/>
  <c r="H77" i="5"/>
  <c r="G77" i="5"/>
  <c r="F77" i="5"/>
  <c r="P70" i="5"/>
  <c r="O70" i="5"/>
  <c r="N70" i="5"/>
  <c r="M70" i="5"/>
  <c r="L70" i="5"/>
  <c r="K70" i="5"/>
  <c r="J70" i="5"/>
  <c r="I70" i="5"/>
  <c r="H70" i="5"/>
  <c r="G70" i="5"/>
  <c r="F70" i="5"/>
  <c r="P69" i="5"/>
  <c r="O69" i="5"/>
  <c r="N69" i="5"/>
  <c r="M69" i="5"/>
  <c r="L69" i="5"/>
  <c r="K69" i="5"/>
  <c r="J69" i="5"/>
  <c r="I69" i="5"/>
  <c r="H69" i="5"/>
  <c r="G69" i="5"/>
  <c r="F69" i="5"/>
  <c r="P67" i="5"/>
  <c r="O67" i="5"/>
  <c r="N67" i="5"/>
  <c r="M67" i="5"/>
  <c r="L67" i="5"/>
  <c r="K67" i="5"/>
  <c r="J67" i="5"/>
  <c r="I67" i="5"/>
  <c r="H67" i="5"/>
  <c r="G67" i="5"/>
  <c r="F67" i="5"/>
  <c r="P66" i="5"/>
  <c r="O66" i="5"/>
  <c r="N66" i="5"/>
  <c r="M66" i="5"/>
  <c r="L66" i="5"/>
  <c r="K66" i="5"/>
  <c r="J66" i="5"/>
  <c r="I66" i="5"/>
  <c r="H66" i="5"/>
  <c r="G66" i="5"/>
  <c r="F66" i="5"/>
  <c r="P196" i="5"/>
  <c r="O196" i="5"/>
  <c r="N196" i="5"/>
  <c r="M196" i="5"/>
  <c r="L196" i="5"/>
  <c r="K196" i="5"/>
  <c r="J196" i="5"/>
  <c r="I196" i="5"/>
  <c r="H196" i="5"/>
  <c r="G196" i="5"/>
  <c r="F196" i="5"/>
  <c r="P163" i="5"/>
  <c r="O163" i="5"/>
  <c r="N163" i="5"/>
  <c r="M163" i="5"/>
  <c r="L163" i="5"/>
  <c r="K163" i="5"/>
  <c r="J163" i="5"/>
  <c r="I163" i="5"/>
  <c r="H163" i="5"/>
  <c r="G163" i="5"/>
  <c r="F163" i="5"/>
  <c r="P130" i="5"/>
  <c r="O130" i="5"/>
  <c r="N130" i="5"/>
  <c r="M130" i="5"/>
  <c r="L130" i="5"/>
  <c r="K130" i="5"/>
  <c r="J130" i="5"/>
  <c r="I130" i="5"/>
  <c r="H130" i="5"/>
  <c r="G130" i="5"/>
  <c r="F130" i="5"/>
  <c r="P97" i="5"/>
  <c r="O97" i="5"/>
  <c r="N97" i="5"/>
  <c r="M97" i="5"/>
  <c r="L97" i="5"/>
  <c r="K97" i="5"/>
  <c r="J97" i="5"/>
  <c r="I97" i="5"/>
  <c r="H97" i="5"/>
  <c r="G97" i="5"/>
  <c r="F97" i="5"/>
  <c r="P64" i="5"/>
  <c r="O64" i="5"/>
  <c r="N64" i="5"/>
  <c r="M64" i="5"/>
  <c r="L64" i="5"/>
  <c r="K64" i="5"/>
  <c r="J64" i="5"/>
  <c r="I64" i="5"/>
  <c r="H64" i="5"/>
  <c r="G64" i="5"/>
  <c r="F64" i="5"/>
  <c r="P192" i="5"/>
  <c r="O192" i="5"/>
  <c r="N192" i="5"/>
  <c r="M192" i="5"/>
  <c r="L192" i="5"/>
  <c r="K192" i="5"/>
  <c r="J192" i="5"/>
  <c r="I192" i="5"/>
  <c r="H192" i="5"/>
  <c r="G192" i="5"/>
  <c r="F192" i="5"/>
  <c r="P159" i="5"/>
  <c r="O159" i="5"/>
  <c r="N159" i="5"/>
  <c r="M159" i="5"/>
  <c r="L159" i="5"/>
  <c r="K159" i="5"/>
  <c r="J159" i="5"/>
  <c r="I159" i="5"/>
  <c r="H159" i="5"/>
  <c r="G159" i="5"/>
  <c r="F159" i="5"/>
  <c r="P126" i="5"/>
  <c r="O126" i="5"/>
  <c r="N126" i="5"/>
  <c r="M126" i="5"/>
  <c r="L126" i="5"/>
  <c r="K126" i="5"/>
  <c r="J126" i="5"/>
  <c r="I126" i="5"/>
  <c r="H126" i="5"/>
  <c r="G126" i="5"/>
  <c r="F126" i="5"/>
  <c r="P93" i="5"/>
  <c r="O93" i="5"/>
  <c r="N93" i="5"/>
  <c r="M93" i="5"/>
  <c r="L93" i="5"/>
  <c r="K93" i="5"/>
  <c r="J93" i="5"/>
  <c r="I93" i="5"/>
  <c r="H93" i="5"/>
  <c r="G93" i="5"/>
  <c r="F93" i="5"/>
  <c r="P60" i="5"/>
  <c r="O60" i="5"/>
  <c r="N60" i="5"/>
  <c r="M60" i="5"/>
  <c r="L60" i="5"/>
  <c r="K60" i="5"/>
  <c r="J60" i="5"/>
  <c r="I60" i="5"/>
  <c r="H60" i="5"/>
  <c r="G60" i="5"/>
  <c r="F60" i="5"/>
  <c r="P56" i="5"/>
  <c r="O56" i="5"/>
  <c r="N56" i="5"/>
  <c r="M56" i="5"/>
  <c r="L56" i="5"/>
  <c r="K56" i="5"/>
  <c r="J56" i="5"/>
  <c r="I56" i="5"/>
  <c r="H56" i="5"/>
  <c r="G56" i="5"/>
  <c r="F56" i="5"/>
  <c r="P55" i="5"/>
  <c r="O55" i="5"/>
  <c r="N55" i="5"/>
  <c r="M55" i="5"/>
  <c r="L55" i="5"/>
  <c r="K55" i="5"/>
  <c r="J55" i="5"/>
  <c r="I55" i="5"/>
  <c r="H55" i="5"/>
  <c r="G55" i="5"/>
  <c r="F55" i="5"/>
  <c r="P53" i="5"/>
  <c r="O53" i="5"/>
  <c r="N53" i="5"/>
  <c r="M53" i="5"/>
  <c r="L53" i="5"/>
  <c r="K53" i="5"/>
  <c r="J53" i="5"/>
  <c r="I53" i="5"/>
  <c r="H53" i="5"/>
  <c r="G53" i="5"/>
  <c r="F53" i="5"/>
  <c r="P45" i="5"/>
  <c r="O45" i="5"/>
  <c r="N45" i="5"/>
  <c r="M45" i="5"/>
  <c r="L45" i="5"/>
  <c r="K45" i="5"/>
  <c r="J45" i="5"/>
  <c r="I45" i="5"/>
  <c r="H45" i="5"/>
  <c r="G45" i="5"/>
  <c r="F45" i="5"/>
  <c r="P44" i="5"/>
  <c r="O44" i="5"/>
  <c r="N44" i="5"/>
  <c r="M44" i="5"/>
  <c r="L44" i="5"/>
  <c r="K44" i="5"/>
  <c r="J44" i="5"/>
  <c r="I44" i="5"/>
  <c r="H44" i="5"/>
  <c r="G44" i="5"/>
  <c r="F44" i="5"/>
  <c r="P37" i="5"/>
  <c r="O37" i="5"/>
  <c r="N37" i="5"/>
  <c r="M37" i="5"/>
  <c r="L37" i="5"/>
  <c r="K37" i="5"/>
  <c r="J37" i="5"/>
  <c r="I37" i="5"/>
  <c r="H37" i="5"/>
  <c r="G37" i="5"/>
  <c r="F37" i="5"/>
  <c r="P36" i="5"/>
  <c r="O36" i="5"/>
  <c r="N36" i="5"/>
  <c r="M36" i="5"/>
  <c r="L36" i="5"/>
  <c r="K36" i="5"/>
  <c r="J36" i="5"/>
  <c r="I36" i="5"/>
  <c r="H36" i="5"/>
  <c r="G36" i="5"/>
  <c r="F36" i="5"/>
  <c r="P34" i="5"/>
  <c r="O34" i="5"/>
  <c r="N34" i="5"/>
  <c r="M34" i="5"/>
  <c r="L34" i="5"/>
  <c r="K34" i="5"/>
  <c r="J34" i="5"/>
  <c r="I34" i="5"/>
  <c r="H34" i="5"/>
  <c r="G34" i="5"/>
  <c r="F34" i="5"/>
  <c r="P33" i="5"/>
  <c r="O33" i="5"/>
  <c r="N33" i="5"/>
  <c r="M33" i="5"/>
  <c r="L33" i="5"/>
  <c r="K33" i="5"/>
  <c r="J33" i="5"/>
  <c r="I33" i="5"/>
  <c r="H33" i="5"/>
  <c r="G33" i="5"/>
  <c r="F33" i="5"/>
  <c r="P31" i="5"/>
  <c r="O31" i="5"/>
  <c r="N31" i="5"/>
  <c r="M31" i="5"/>
  <c r="L31" i="5"/>
  <c r="K31" i="5"/>
  <c r="J31" i="5"/>
  <c r="I31" i="5"/>
  <c r="H31" i="5"/>
  <c r="G31" i="5"/>
  <c r="F31" i="5"/>
  <c r="P27" i="5"/>
  <c r="O27" i="5"/>
  <c r="N27" i="5"/>
  <c r="M27" i="5"/>
  <c r="L27" i="5"/>
  <c r="K27" i="5"/>
  <c r="J27" i="5"/>
  <c r="I27" i="5"/>
  <c r="H27" i="5"/>
  <c r="G27" i="5"/>
  <c r="F27" i="5"/>
  <c r="P23" i="5"/>
  <c r="O23" i="5"/>
  <c r="N23" i="5"/>
  <c r="M23" i="5"/>
  <c r="L23" i="5"/>
  <c r="K23" i="5"/>
  <c r="J23" i="5"/>
  <c r="I23" i="5"/>
  <c r="H23" i="5"/>
  <c r="G23" i="5"/>
  <c r="F23" i="5"/>
  <c r="P22" i="5"/>
  <c r="O22" i="5"/>
  <c r="N22" i="5"/>
  <c r="M22" i="5"/>
  <c r="L22" i="5"/>
  <c r="K22" i="5"/>
  <c r="J22" i="5"/>
  <c r="I22" i="5"/>
  <c r="H22" i="5"/>
  <c r="G22" i="5"/>
  <c r="F22" i="5"/>
  <c r="P20" i="5"/>
  <c r="O20" i="5"/>
  <c r="N20" i="5"/>
  <c r="M20" i="5"/>
  <c r="L20" i="5"/>
  <c r="K20" i="5"/>
  <c r="J20" i="5"/>
  <c r="I20" i="5"/>
  <c r="H20" i="5"/>
  <c r="G20" i="5"/>
  <c r="F20" i="5"/>
  <c r="P12" i="5"/>
  <c r="O12" i="5"/>
  <c r="N12" i="5"/>
  <c r="M12" i="5"/>
  <c r="L12" i="5"/>
  <c r="K12" i="5"/>
  <c r="J12" i="5"/>
  <c r="I12" i="5"/>
  <c r="H12" i="5"/>
  <c r="G12" i="5"/>
  <c r="F12" i="5"/>
  <c r="P11" i="5"/>
  <c r="O11" i="5"/>
  <c r="N11" i="5"/>
  <c r="M11" i="5"/>
  <c r="L11" i="5"/>
  <c r="K11" i="5"/>
  <c r="J11" i="5"/>
  <c r="I11" i="5"/>
  <c r="H11" i="5"/>
  <c r="G11" i="5"/>
  <c r="F11" i="5"/>
  <c r="P165" i="6" l="1"/>
  <c r="O165" i="6"/>
  <c r="N165" i="6"/>
  <c r="M165" i="6"/>
  <c r="L165" i="6"/>
  <c r="K165" i="6"/>
  <c r="J165" i="6"/>
  <c r="I165" i="6"/>
  <c r="H165" i="6"/>
  <c r="G165" i="6"/>
  <c r="F165" i="6"/>
  <c r="P132" i="6"/>
  <c r="O132" i="6"/>
  <c r="N132" i="6"/>
  <c r="M132" i="6"/>
  <c r="L132" i="6"/>
  <c r="K132" i="6"/>
  <c r="J132" i="6"/>
  <c r="I132" i="6"/>
  <c r="H132" i="6"/>
  <c r="G132" i="6"/>
  <c r="F132" i="6"/>
  <c r="P97" i="6"/>
  <c r="O97" i="6"/>
  <c r="N97" i="6"/>
  <c r="M97" i="6"/>
  <c r="L97" i="6"/>
  <c r="K97" i="6"/>
  <c r="J97" i="6"/>
  <c r="I97" i="6"/>
  <c r="H97" i="6"/>
  <c r="G97" i="6"/>
  <c r="F97" i="6"/>
  <c r="P63" i="6"/>
  <c r="O63" i="6"/>
  <c r="N63" i="6"/>
  <c r="M63" i="6"/>
  <c r="L63" i="6"/>
  <c r="K63" i="6"/>
  <c r="J63" i="6"/>
  <c r="I63" i="6"/>
  <c r="H63" i="6"/>
  <c r="G63" i="6"/>
  <c r="F63" i="6"/>
  <c r="P29" i="6"/>
  <c r="O29" i="6"/>
  <c r="N29" i="6"/>
  <c r="M29" i="6"/>
  <c r="L29" i="6"/>
  <c r="K29" i="6"/>
  <c r="J29" i="6"/>
  <c r="I29" i="6"/>
  <c r="H29" i="6"/>
  <c r="G29" i="6"/>
  <c r="F29" i="6"/>
  <c r="P28" i="7"/>
  <c r="O28" i="7"/>
  <c r="N28" i="7"/>
  <c r="M28" i="7"/>
  <c r="L28" i="7"/>
  <c r="K28" i="7"/>
  <c r="J28" i="7"/>
  <c r="I28" i="7"/>
  <c r="H28" i="7"/>
  <c r="G28" i="7"/>
  <c r="F28" i="7"/>
  <c r="P161" i="6"/>
  <c r="O161" i="6"/>
  <c r="N161" i="6"/>
  <c r="M161" i="6"/>
  <c r="L161" i="6"/>
  <c r="K161" i="6"/>
  <c r="J161" i="6"/>
  <c r="I161" i="6"/>
  <c r="H161" i="6"/>
  <c r="G161" i="6"/>
  <c r="F161" i="6"/>
  <c r="P127" i="6"/>
  <c r="O127" i="6"/>
  <c r="N127" i="6"/>
  <c r="M127" i="6"/>
  <c r="L127" i="6"/>
  <c r="K127" i="6"/>
  <c r="J127" i="6"/>
  <c r="I127" i="6"/>
  <c r="H127" i="6"/>
  <c r="G127" i="6"/>
  <c r="F127" i="6"/>
  <c r="P92" i="6"/>
  <c r="O92" i="6"/>
  <c r="N92" i="6"/>
  <c r="M92" i="6"/>
  <c r="L92" i="6"/>
  <c r="K92" i="6"/>
  <c r="J92" i="6"/>
  <c r="I92" i="6"/>
  <c r="H92" i="6"/>
  <c r="G92" i="6"/>
  <c r="F92" i="6"/>
  <c r="P59" i="6"/>
  <c r="O59" i="6"/>
  <c r="N59" i="6"/>
  <c r="M59" i="6"/>
  <c r="L59" i="6"/>
  <c r="K59" i="6"/>
  <c r="J59" i="6"/>
  <c r="I59" i="6"/>
  <c r="H59" i="6"/>
  <c r="G59" i="6"/>
  <c r="F59" i="6"/>
  <c r="P24" i="6"/>
  <c r="O24" i="6"/>
  <c r="N24" i="6"/>
  <c r="M24" i="6"/>
  <c r="L24" i="6"/>
  <c r="K24" i="6"/>
  <c r="J24" i="6"/>
  <c r="I24" i="6"/>
  <c r="H24" i="6"/>
  <c r="G24" i="6"/>
  <c r="F24" i="6"/>
  <c r="P23" i="7"/>
  <c r="O23" i="7"/>
  <c r="N23" i="7"/>
  <c r="M23" i="7"/>
  <c r="L23" i="7"/>
  <c r="K23" i="7"/>
  <c r="J23" i="7"/>
  <c r="I23" i="7"/>
  <c r="H23" i="7"/>
  <c r="G23" i="7"/>
  <c r="F23" i="7"/>
  <c r="P160" i="6"/>
  <c r="O160" i="6"/>
  <c r="N160" i="6"/>
  <c r="M160" i="6"/>
  <c r="L160" i="6"/>
  <c r="K160" i="6"/>
  <c r="J160" i="6"/>
  <c r="I160" i="6"/>
  <c r="H160" i="6"/>
  <c r="G160" i="6"/>
  <c r="F160" i="6"/>
  <c r="P126" i="6"/>
  <c r="O126" i="6"/>
  <c r="N126" i="6"/>
  <c r="M126" i="6"/>
  <c r="L126" i="6"/>
  <c r="K126" i="6"/>
  <c r="J126" i="6"/>
  <c r="I126" i="6"/>
  <c r="H126" i="6"/>
  <c r="G126" i="6"/>
  <c r="F126" i="6"/>
  <c r="P91" i="6"/>
  <c r="O91" i="6"/>
  <c r="N91" i="6"/>
  <c r="M91" i="6"/>
  <c r="L91" i="6"/>
  <c r="K91" i="6"/>
  <c r="J91" i="6"/>
  <c r="I91" i="6"/>
  <c r="H91" i="6"/>
  <c r="G91" i="6"/>
  <c r="F91" i="6"/>
  <c r="P58" i="6"/>
  <c r="O58" i="6"/>
  <c r="N58" i="6"/>
  <c r="M58" i="6"/>
  <c r="L58" i="6"/>
  <c r="K58" i="6"/>
  <c r="J58" i="6"/>
  <c r="I58" i="6"/>
  <c r="H58" i="6"/>
  <c r="G58" i="6"/>
  <c r="F58" i="6"/>
  <c r="P23" i="6"/>
  <c r="O23" i="6"/>
  <c r="N23" i="6"/>
  <c r="M23" i="6"/>
  <c r="L23" i="6"/>
  <c r="K23" i="6"/>
  <c r="J23" i="6"/>
  <c r="I23" i="6"/>
  <c r="H23" i="6"/>
  <c r="G23" i="6"/>
  <c r="F23" i="6"/>
  <c r="P169" i="6"/>
  <c r="O169" i="6"/>
  <c r="N169" i="6"/>
  <c r="M169" i="6"/>
  <c r="L169" i="6"/>
  <c r="K169" i="6"/>
  <c r="J169" i="6"/>
  <c r="I169" i="6"/>
  <c r="H169" i="6"/>
  <c r="G169" i="6"/>
  <c r="F169" i="6"/>
  <c r="P136" i="6"/>
  <c r="O136" i="6"/>
  <c r="N136" i="6"/>
  <c r="M136" i="6"/>
  <c r="L136" i="6"/>
  <c r="K136" i="6"/>
  <c r="J136" i="6"/>
  <c r="I136" i="6"/>
  <c r="H136" i="6"/>
  <c r="G136" i="6"/>
  <c r="F136" i="6"/>
  <c r="P101" i="6"/>
  <c r="O101" i="6"/>
  <c r="N101" i="6"/>
  <c r="M101" i="6"/>
  <c r="L101" i="6"/>
  <c r="K101" i="6"/>
  <c r="J101" i="6"/>
  <c r="I101" i="6"/>
  <c r="H101" i="6"/>
  <c r="G101" i="6"/>
  <c r="F101" i="6"/>
  <c r="P67" i="6"/>
  <c r="O67" i="6"/>
  <c r="N67" i="6"/>
  <c r="M67" i="6"/>
  <c r="L67" i="6"/>
  <c r="K67" i="6"/>
  <c r="J67" i="6"/>
  <c r="I67" i="6"/>
  <c r="H67" i="6"/>
  <c r="G67" i="6"/>
  <c r="F67" i="6"/>
  <c r="P33" i="6"/>
  <c r="O33" i="6"/>
  <c r="N33" i="6"/>
  <c r="M33" i="6"/>
  <c r="L33" i="6"/>
  <c r="K33" i="6"/>
  <c r="J33" i="6"/>
  <c r="I33" i="6"/>
  <c r="H33" i="6"/>
  <c r="G33" i="6"/>
  <c r="F33" i="6"/>
  <c r="P171" i="6"/>
  <c r="O171" i="6"/>
  <c r="N171" i="6"/>
  <c r="M171" i="6"/>
  <c r="L171" i="6"/>
  <c r="K171" i="6"/>
  <c r="J171" i="6"/>
  <c r="I171" i="6"/>
  <c r="H171" i="6"/>
  <c r="G171" i="6"/>
  <c r="F171" i="6"/>
  <c r="P138" i="6"/>
  <c r="O138" i="6"/>
  <c r="N138" i="6"/>
  <c r="M138" i="6"/>
  <c r="L138" i="6"/>
  <c r="K138" i="6"/>
  <c r="J138" i="6"/>
  <c r="I138" i="6"/>
  <c r="H138" i="6"/>
  <c r="G138" i="6"/>
  <c r="F138" i="6"/>
  <c r="P103" i="6"/>
  <c r="O103" i="6"/>
  <c r="N103" i="6"/>
  <c r="M103" i="6"/>
  <c r="L103" i="6"/>
  <c r="K103" i="6"/>
  <c r="J103" i="6"/>
  <c r="I103" i="6"/>
  <c r="H103" i="6"/>
  <c r="G103" i="6"/>
  <c r="F103" i="6"/>
  <c r="P69" i="6"/>
  <c r="O69" i="6"/>
  <c r="N69" i="6"/>
  <c r="M69" i="6"/>
  <c r="L69" i="6"/>
  <c r="K69" i="6"/>
  <c r="J69" i="6"/>
  <c r="I69" i="6"/>
  <c r="H69" i="6"/>
  <c r="G69" i="6"/>
  <c r="F69" i="6"/>
  <c r="P35" i="6"/>
  <c r="O35" i="6"/>
  <c r="N35" i="6"/>
  <c r="M35" i="6"/>
  <c r="L35" i="6"/>
  <c r="K35" i="6"/>
  <c r="J35" i="6"/>
  <c r="I35" i="6"/>
  <c r="H35" i="6"/>
  <c r="G35" i="6"/>
  <c r="F35" i="6"/>
  <c r="P172" i="6"/>
  <c r="O172" i="6"/>
  <c r="N172" i="6"/>
  <c r="M172" i="6"/>
  <c r="L172" i="6"/>
  <c r="K172" i="6"/>
  <c r="J172" i="6"/>
  <c r="I172" i="6"/>
  <c r="H172" i="6"/>
  <c r="G172" i="6"/>
  <c r="F172" i="6"/>
  <c r="P139" i="6"/>
  <c r="O139" i="6"/>
  <c r="N139" i="6"/>
  <c r="M139" i="6"/>
  <c r="L139" i="6"/>
  <c r="K139" i="6"/>
  <c r="J139" i="6"/>
  <c r="I139" i="6"/>
  <c r="H139" i="6"/>
  <c r="G139" i="6"/>
  <c r="F139" i="6"/>
  <c r="P104" i="6"/>
  <c r="O104" i="6"/>
  <c r="N104" i="6"/>
  <c r="M104" i="6"/>
  <c r="L104" i="6"/>
  <c r="K104" i="6"/>
  <c r="J104" i="6"/>
  <c r="I104" i="6"/>
  <c r="H104" i="6"/>
  <c r="G104" i="6"/>
  <c r="F104" i="6"/>
  <c r="P70" i="6"/>
  <c r="O70" i="6"/>
  <c r="N70" i="6"/>
  <c r="M70" i="6"/>
  <c r="L70" i="6"/>
  <c r="K70" i="6"/>
  <c r="J70" i="6"/>
  <c r="I70" i="6"/>
  <c r="H70" i="6"/>
  <c r="G70" i="6"/>
  <c r="F70" i="6"/>
  <c r="P36" i="6"/>
  <c r="O36" i="6"/>
  <c r="N36" i="6"/>
  <c r="M36" i="6"/>
  <c r="L36" i="6"/>
  <c r="K36" i="6"/>
  <c r="J36" i="6"/>
  <c r="I36" i="6"/>
  <c r="H36" i="6"/>
  <c r="G36" i="6"/>
  <c r="F36" i="6"/>
  <c r="P73" i="6"/>
  <c r="O73" i="6"/>
  <c r="N73" i="6"/>
  <c r="M73" i="6"/>
  <c r="L73" i="6"/>
  <c r="K73" i="6"/>
  <c r="J73" i="6"/>
  <c r="I73" i="6"/>
  <c r="H73" i="6"/>
  <c r="G73" i="6"/>
  <c r="F73" i="6"/>
  <c r="P107" i="6"/>
  <c r="O107" i="6"/>
  <c r="N107" i="6"/>
  <c r="M107" i="6"/>
  <c r="L107" i="6"/>
  <c r="K107" i="6"/>
  <c r="J107" i="6"/>
  <c r="I107" i="6"/>
  <c r="H107" i="6"/>
  <c r="G107" i="6"/>
  <c r="F107" i="6"/>
  <c r="P142" i="6"/>
  <c r="O142" i="6"/>
  <c r="N142" i="6"/>
  <c r="M142" i="6"/>
  <c r="L142" i="6"/>
  <c r="K142" i="6"/>
  <c r="J142" i="6"/>
  <c r="I142" i="6"/>
  <c r="H142" i="6"/>
  <c r="G142" i="6"/>
  <c r="F142" i="6"/>
  <c r="P175" i="6"/>
  <c r="O175" i="6"/>
  <c r="N175" i="6"/>
  <c r="M175" i="6"/>
  <c r="L175" i="6"/>
  <c r="K175" i="6"/>
  <c r="J175" i="6"/>
  <c r="I175" i="6"/>
  <c r="H175" i="6"/>
  <c r="G175" i="6"/>
  <c r="F175" i="6"/>
  <c r="P39" i="6"/>
  <c r="O39" i="6"/>
  <c r="N39" i="6"/>
  <c r="M39" i="6"/>
  <c r="L39" i="6"/>
  <c r="K39" i="6"/>
  <c r="J39" i="6"/>
  <c r="I39" i="6"/>
  <c r="H39" i="6"/>
  <c r="G39" i="6"/>
  <c r="F39" i="6"/>
  <c r="P37" i="7"/>
  <c r="O37" i="7"/>
  <c r="N37" i="7"/>
  <c r="M37" i="7"/>
  <c r="L37" i="7"/>
  <c r="K37" i="7"/>
  <c r="J37" i="7"/>
  <c r="I37" i="7"/>
  <c r="H37" i="7"/>
  <c r="G37" i="7"/>
  <c r="F37" i="7"/>
  <c r="P38" i="6"/>
  <c r="O38" i="6"/>
  <c r="N38" i="6"/>
  <c r="M38" i="6"/>
  <c r="L38" i="6"/>
  <c r="K38" i="6"/>
  <c r="J38" i="6"/>
  <c r="I38" i="6"/>
  <c r="H38" i="6"/>
  <c r="G38" i="6"/>
  <c r="F38" i="6"/>
  <c r="P72" i="6"/>
  <c r="O72" i="6"/>
  <c r="N72" i="6"/>
  <c r="M72" i="6"/>
  <c r="L72" i="6"/>
  <c r="K72" i="6"/>
  <c r="J72" i="6"/>
  <c r="I72" i="6"/>
  <c r="H72" i="6"/>
  <c r="G72" i="6"/>
  <c r="F72" i="6"/>
  <c r="P106" i="6"/>
  <c r="O106" i="6"/>
  <c r="N106" i="6"/>
  <c r="M106" i="6"/>
  <c r="L106" i="6"/>
  <c r="K106" i="6"/>
  <c r="J106" i="6"/>
  <c r="I106" i="6"/>
  <c r="H106" i="6"/>
  <c r="G106" i="6"/>
  <c r="F106" i="6"/>
  <c r="P141" i="6"/>
  <c r="O141" i="6"/>
  <c r="N141" i="6"/>
  <c r="M141" i="6"/>
  <c r="L141" i="6"/>
  <c r="K141" i="6"/>
  <c r="J141" i="6"/>
  <c r="I141" i="6"/>
  <c r="H141" i="6"/>
  <c r="G141" i="6"/>
  <c r="F141" i="6"/>
  <c r="P174" i="6"/>
  <c r="O174" i="6"/>
  <c r="N174" i="6"/>
  <c r="M174" i="6"/>
  <c r="L174" i="6"/>
  <c r="K174" i="6"/>
  <c r="J174" i="6"/>
  <c r="I174" i="6"/>
  <c r="H174" i="6"/>
  <c r="G174" i="6"/>
  <c r="F174" i="6"/>
  <c r="P158" i="6" l="1"/>
  <c r="O158" i="6"/>
  <c r="N158" i="6"/>
  <c r="M158" i="6"/>
  <c r="L158" i="6"/>
  <c r="K158" i="6"/>
  <c r="J158" i="6"/>
  <c r="I158" i="6"/>
  <c r="H158" i="6"/>
  <c r="G158" i="6"/>
  <c r="F158" i="6"/>
  <c r="P124" i="6"/>
  <c r="O124" i="6"/>
  <c r="N124" i="6"/>
  <c r="M124" i="6"/>
  <c r="L124" i="6"/>
  <c r="K124" i="6"/>
  <c r="J124" i="6"/>
  <c r="I124" i="6"/>
  <c r="H124" i="6"/>
  <c r="G124" i="6"/>
  <c r="F124" i="6"/>
  <c r="P89" i="6"/>
  <c r="O89" i="6"/>
  <c r="N89" i="6"/>
  <c r="M89" i="6"/>
  <c r="L89" i="6"/>
  <c r="K89" i="6"/>
  <c r="J89" i="6"/>
  <c r="I89" i="6"/>
  <c r="H89" i="6"/>
  <c r="G89" i="6"/>
  <c r="F89" i="6"/>
  <c r="P56" i="6"/>
  <c r="O56" i="6"/>
  <c r="N56" i="6"/>
  <c r="M56" i="6"/>
  <c r="L56" i="6"/>
  <c r="K56" i="6"/>
  <c r="J56" i="6"/>
  <c r="I56" i="6"/>
  <c r="H56" i="6"/>
  <c r="G56" i="6"/>
  <c r="F56" i="6"/>
  <c r="P21" i="6"/>
  <c r="O21" i="6"/>
  <c r="N21" i="6"/>
  <c r="M21" i="6"/>
  <c r="L21" i="6"/>
  <c r="K21" i="6"/>
  <c r="J21" i="6"/>
  <c r="I21" i="6"/>
  <c r="H21" i="6"/>
  <c r="G21" i="6"/>
  <c r="F21" i="6"/>
  <c r="P150" i="6"/>
  <c r="O150" i="6"/>
  <c r="N150" i="6"/>
  <c r="M150" i="6"/>
  <c r="L150" i="6"/>
  <c r="K150" i="6"/>
  <c r="J150" i="6"/>
  <c r="I150" i="6"/>
  <c r="H150" i="6"/>
  <c r="G150" i="6"/>
  <c r="F150" i="6"/>
  <c r="P115" i="6"/>
  <c r="O115" i="6"/>
  <c r="N115" i="6"/>
  <c r="M115" i="6"/>
  <c r="L115" i="6"/>
  <c r="K115" i="6"/>
  <c r="J115" i="6"/>
  <c r="I115" i="6"/>
  <c r="H115" i="6"/>
  <c r="G115" i="6"/>
  <c r="F115" i="6"/>
  <c r="P81" i="6"/>
  <c r="O81" i="6"/>
  <c r="N81" i="6"/>
  <c r="M81" i="6"/>
  <c r="L81" i="6"/>
  <c r="K81" i="6"/>
  <c r="J81" i="6"/>
  <c r="I81" i="6"/>
  <c r="H81" i="6"/>
  <c r="G81" i="6"/>
  <c r="F81" i="6"/>
  <c r="P47" i="6"/>
  <c r="O47" i="6"/>
  <c r="N47" i="6"/>
  <c r="M47" i="6"/>
  <c r="L47" i="6"/>
  <c r="K47" i="6"/>
  <c r="J47" i="6"/>
  <c r="I47" i="6"/>
  <c r="H47" i="6"/>
  <c r="G47" i="6"/>
  <c r="F47" i="6"/>
  <c r="P12" i="6"/>
  <c r="O12" i="6"/>
  <c r="N12" i="6"/>
  <c r="M12" i="6"/>
  <c r="L12" i="6"/>
  <c r="K12" i="6"/>
  <c r="J12" i="6"/>
  <c r="I12" i="6"/>
  <c r="H12" i="6"/>
  <c r="G12" i="6"/>
  <c r="F12" i="6"/>
  <c r="P149" i="6"/>
  <c r="O149" i="6"/>
  <c r="N149" i="6"/>
  <c r="M149" i="6"/>
  <c r="L149" i="6"/>
  <c r="K149" i="6"/>
  <c r="J149" i="6"/>
  <c r="I149" i="6"/>
  <c r="H149" i="6"/>
  <c r="G149" i="6"/>
  <c r="F149" i="6"/>
  <c r="P114" i="6"/>
  <c r="O114" i="6"/>
  <c r="N114" i="6"/>
  <c r="M114" i="6"/>
  <c r="L114" i="6"/>
  <c r="K114" i="6"/>
  <c r="J114" i="6"/>
  <c r="I114" i="6"/>
  <c r="H114" i="6"/>
  <c r="G114" i="6"/>
  <c r="F114" i="6"/>
  <c r="P80" i="6"/>
  <c r="O80" i="6"/>
  <c r="N80" i="6"/>
  <c r="M80" i="6"/>
  <c r="L80" i="6"/>
  <c r="K80" i="6"/>
  <c r="J80" i="6"/>
  <c r="I80" i="6"/>
  <c r="H80" i="6"/>
  <c r="G80" i="6"/>
  <c r="F80" i="6"/>
  <c r="P46" i="6"/>
  <c r="O46" i="6"/>
  <c r="N46" i="6"/>
  <c r="M46" i="6"/>
  <c r="L46" i="6"/>
  <c r="K46" i="6"/>
  <c r="J46" i="6"/>
  <c r="I46" i="6"/>
  <c r="H46" i="6"/>
  <c r="G46" i="6"/>
  <c r="F46" i="6"/>
  <c r="P11" i="6"/>
  <c r="O11" i="6"/>
  <c r="N11" i="6"/>
  <c r="M11" i="6"/>
  <c r="L11" i="6"/>
  <c r="K11" i="6"/>
  <c r="J11" i="6"/>
  <c r="I11" i="6"/>
  <c r="H11" i="6"/>
  <c r="G11" i="6"/>
  <c r="F11" i="6"/>
  <c r="G21" i="7" l="1"/>
  <c r="H21" i="7"/>
  <c r="I21" i="7"/>
  <c r="J21" i="7"/>
  <c r="K21" i="7"/>
  <c r="L21" i="7"/>
  <c r="M21" i="7"/>
  <c r="N21" i="7"/>
  <c r="O21" i="7"/>
  <c r="P21" i="7"/>
  <c r="F21" i="7"/>
  <c r="G22" i="7"/>
  <c r="H22" i="7"/>
  <c r="I22" i="7"/>
  <c r="J22" i="7"/>
  <c r="K22" i="7"/>
  <c r="L22" i="7"/>
  <c r="M22" i="7"/>
  <c r="N22" i="7"/>
  <c r="O22" i="7"/>
  <c r="P22" i="7"/>
  <c r="F22" i="7"/>
  <c r="G12" i="7"/>
  <c r="H12" i="7"/>
  <c r="I12" i="7"/>
  <c r="J12" i="7"/>
  <c r="K12" i="7"/>
  <c r="L12" i="7"/>
  <c r="M12" i="7"/>
  <c r="N12" i="7"/>
  <c r="O12" i="7"/>
  <c r="P12" i="7"/>
  <c r="F12" i="7"/>
  <c r="G38" i="7"/>
  <c r="H38" i="7"/>
  <c r="I38" i="7"/>
  <c r="J38" i="7"/>
  <c r="K38" i="7"/>
  <c r="L38" i="7"/>
  <c r="M38" i="7"/>
  <c r="N38" i="7"/>
  <c r="O38" i="7"/>
  <c r="P38" i="7"/>
  <c r="F38" i="7"/>
  <c r="G35" i="7"/>
  <c r="H35" i="7"/>
  <c r="I35" i="7"/>
  <c r="J35" i="7"/>
  <c r="K35" i="7"/>
  <c r="L35" i="7"/>
  <c r="M35" i="7"/>
  <c r="N35" i="7"/>
  <c r="O35" i="7"/>
  <c r="P35" i="7"/>
  <c r="F35" i="7"/>
  <c r="G34" i="7"/>
  <c r="H34" i="7"/>
  <c r="I34" i="7"/>
  <c r="J34" i="7"/>
  <c r="K34" i="7"/>
  <c r="L34" i="7"/>
  <c r="M34" i="7"/>
  <c r="N34" i="7"/>
  <c r="O34" i="7"/>
  <c r="P34" i="7"/>
  <c r="F34" i="7"/>
  <c r="G32" i="7"/>
  <c r="H32" i="7"/>
  <c r="I32" i="7"/>
  <c r="J32" i="7"/>
  <c r="K32" i="7"/>
  <c r="L32" i="7"/>
  <c r="M32" i="7"/>
  <c r="N32" i="7"/>
  <c r="O32" i="7"/>
  <c r="P32" i="7"/>
  <c r="F32" i="7"/>
  <c r="G11" i="7"/>
  <c r="H11" i="7"/>
  <c r="I11" i="7"/>
  <c r="J11" i="7"/>
  <c r="K11" i="7"/>
  <c r="L11" i="7"/>
  <c r="M11" i="7"/>
  <c r="N11" i="7"/>
  <c r="O11" i="7"/>
  <c r="P11" i="7"/>
  <c r="F11" i="7"/>
  <c r="P63" i="10" l="1"/>
  <c r="O63" i="10"/>
  <c r="N63" i="10"/>
  <c r="M63" i="10"/>
  <c r="L63" i="10"/>
  <c r="K63" i="10"/>
  <c r="J63" i="10"/>
  <c r="I63" i="10"/>
  <c r="H63" i="10"/>
  <c r="G63" i="10"/>
  <c r="F63" i="10"/>
  <c r="P62" i="10"/>
  <c r="O62" i="10"/>
  <c r="N62" i="10"/>
  <c r="M62" i="10"/>
  <c r="L62" i="10"/>
  <c r="K62" i="10"/>
  <c r="J62" i="10"/>
  <c r="I62" i="10"/>
  <c r="H62" i="10"/>
  <c r="G62" i="10"/>
  <c r="F62" i="10"/>
  <c r="P61" i="10"/>
  <c r="O61" i="10"/>
  <c r="N61" i="10"/>
  <c r="M61" i="10"/>
  <c r="L61" i="10"/>
  <c r="K61" i="10"/>
  <c r="J61" i="10"/>
  <c r="I61" i="10"/>
  <c r="H61" i="10"/>
  <c r="G61" i="10"/>
  <c r="F61" i="10"/>
  <c r="P60" i="10"/>
  <c r="O60" i="10"/>
  <c r="N60" i="10"/>
  <c r="M60" i="10"/>
  <c r="L60" i="10"/>
  <c r="K60" i="10"/>
  <c r="J60" i="10"/>
  <c r="I60" i="10"/>
  <c r="H60" i="10"/>
  <c r="G60" i="10"/>
  <c r="F60" i="10"/>
  <c r="P163" i="10"/>
  <c r="O163" i="10"/>
  <c r="N163" i="10"/>
  <c r="M163" i="10"/>
  <c r="L163" i="10"/>
  <c r="K163" i="10"/>
  <c r="J163" i="10"/>
  <c r="I163" i="10"/>
  <c r="H163" i="10"/>
  <c r="G163" i="10"/>
  <c r="F163" i="10"/>
  <c r="P162" i="10"/>
  <c r="O162" i="10"/>
  <c r="N162" i="10"/>
  <c r="M162" i="10"/>
  <c r="L162" i="10"/>
  <c r="K162" i="10"/>
  <c r="J162" i="10"/>
  <c r="I162" i="10"/>
  <c r="H162" i="10"/>
  <c r="G162" i="10"/>
  <c r="F162" i="10"/>
  <c r="P161" i="10"/>
  <c r="O161" i="10"/>
  <c r="N161" i="10"/>
  <c r="M161" i="10"/>
  <c r="L161" i="10"/>
  <c r="K161" i="10"/>
  <c r="J161" i="10"/>
  <c r="I161" i="10"/>
  <c r="H161" i="10"/>
  <c r="G161" i="10"/>
  <c r="F161" i="10"/>
  <c r="P160" i="10"/>
  <c r="O160" i="10"/>
  <c r="N160" i="10"/>
  <c r="M160" i="10"/>
  <c r="L160" i="10"/>
  <c r="K160" i="10"/>
  <c r="J160" i="10"/>
  <c r="I160" i="10"/>
  <c r="H160" i="10"/>
  <c r="G160" i="10"/>
  <c r="F160" i="10"/>
  <c r="P263" i="10"/>
  <c r="O263" i="10"/>
  <c r="N263" i="10"/>
  <c r="M263" i="10"/>
  <c r="L263" i="10"/>
  <c r="K263" i="10"/>
  <c r="J263" i="10"/>
  <c r="I263" i="10"/>
  <c r="H263" i="10"/>
  <c r="G263" i="10"/>
  <c r="F263" i="10"/>
  <c r="P262" i="10"/>
  <c r="O262" i="10"/>
  <c r="N262" i="10"/>
  <c r="M262" i="10"/>
  <c r="L262" i="10"/>
  <c r="K262" i="10"/>
  <c r="J262" i="10"/>
  <c r="I262" i="10"/>
  <c r="H262" i="10"/>
  <c r="G262" i="10"/>
  <c r="F262" i="10"/>
  <c r="P261" i="10"/>
  <c r="O261" i="10"/>
  <c r="N261" i="10"/>
  <c r="M261" i="10"/>
  <c r="L261" i="10"/>
  <c r="K261" i="10"/>
  <c r="J261" i="10"/>
  <c r="I261" i="10"/>
  <c r="H261" i="10"/>
  <c r="G261" i="10"/>
  <c r="F261" i="10"/>
  <c r="P260" i="10"/>
  <c r="O260" i="10"/>
  <c r="N260" i="10"/>
  <c r="M260" i="10"/>
  <c r="L260" i="10"/>
  <c r="K260" i="10"/>
  <c r="J260" i="10"/>
  <c r="I260" i="10"/>
  <c r="H260" i="10"/>
  <c r="G260" i="10"/>
  <c r="F260" i="10"/>
  <c r="P463" i="10"/>
  <c r="O463" i="10"/>
  <c r="N463" i="10"/>
  <c r="M463" i="10"/>
  <c r="L463" i="10"/>
  <c r="K463" i="10"/>
  <c r="J463" i="10"/>
  <c r="I463" i="10"/>
  <c r="H463" i="10"/>
  <c r="G463" i="10"/>
  <c r="F463" i="10"/>
  <c r="P462" i="10"/>
  <c r="O462" i="10"/>
  <c r="N462" i="10"/>
  <c r="M462" i="10"/>
  <c r="L462" i="10"/>
  <c r="K462" i="10"/>
  <c r="J462" i="10"/>
  <c r="I462" i="10"/>
  <c r="H462" i="10"/>
  <c r="G462" i="10"/>
  <c r="F462" i="10"/>
  <c r="P461" i="10"/>
  <c r="O461" i="10"/>
  <c r="N461" i="10"/>
  <c r="M461" i="10"/>
  <c r="L461" i="10"/>
  <c r="K461" i="10"/>
  <c r="J461" i="10"/>
  <c r="I461" i="10"/>
  <c r="H461" i="10"/>
  <c r="G461" i="10"/>
  <c r="F461" i="10"/>
  <c r="P460" i="10"/>
  <c r="O460" i="10"/>
  <c r="N460" i="10"/>
  <c r="M460" i="10"/>
  <c r="L460" i="10"/>
  <c r="K460" i="10"/>
  <c r="J460" i="10"/>
  <c r="I460" i="10"/>
  <c r="H460" i="10"/>
  <c r="G460" i="10"/>
  <c r="F460" i="10"/>
  <c r="P58" i="10"/>
  <c r="O58" i="10"/>
  <c r="N58" i="10"/>
  <c r="M58" i="10"/>
  <c r="L58" i="10"/>
  <c r="K58" i="10"/>
  <c r="J58" i="10"/>
  <c r="I58" i="10"/>
  <c r="H58" i="10"/>
  <c r="G58" i="10"/>
  <c r="F58" i="10"/>
  <c r="P57" i="10"/>
  <c r="O57" i="10"/>
  <c r="N57" i="10"/>
  <c r="M57" i="10"/>
  <c r="L57" i="10"/>
  <c r="K57" i="10"/>
  <c r="J57" i="10"/>
  <c r="I57" i="10"/>
  <c r="H57" i="10"/>
  <c r="G57" i="10"/>
  <c r="F57" i="10"/>
  <c r="P56" i="10"/>
  <c r="O56" i="10"/>
  <c r="N56" i="10"/>
  <c r="M56" i="10"/>
  <c r="L56" i="10"/>
  <c r="K56" i="10"/>
  <c r="J56" i="10"/>
  <c r="I56" i="10"/>
  <c r="H56" i="10"/>
  <c r="G56" i="10"/>
  <c r="F56" i="10"/>
  <c r="P158" i="10"/>
  <c r="O158" i="10"/>
  <c r="N158" i="10"/>
  <c r="M158" i="10"/>
  <c r="L158" i="10"/>
  <c r="K158" i="10"/>
  <c r="J158" i="10"/>
  <c r="I158" i="10"/>
  <c r="H158" i="10"/>
  <c r="G158" i="10"/>
  <c r="F158" i="10"/>
  <c r="P157" i="10"/>
  <c r="O157" i="10"/>
  <c r="N157" i="10"/>
  <c r="M157" i="10"/>
  <c r="L157" i="10"/>
  <c r="K157" i="10"/>
  <c r="J157" i="10"/>
  <c r="I157" i="10"/>
  <c r="H157" i="10"/>
  <c r="G157" i="10"/>
  <c r="F157" i="10"/>
  <c r="P156" i="10"/>
  <c r="O156" i="10"/>
  <c r="N156" i="10"/>
  <c r="M156" i="10"/>
  <c r="L156" i="10"/>
  <c r="K156" i="10"/>
  <c r="J156" i="10"/>
  <c r="I156" i="10"/>
  <c r="H156" i="10"/>
  <c r="G156" i="10"/>
  <c r="F156" i="10"/>
  <c r="P258" i="10"/>
  <c r="O258" i="10"/>
  <c r="N258" i="10"/>
  <c r="M258" i="10"/>
  <c r="L258" i="10"/>
  <c r="K258" i="10"/>
  <c r="J258" i="10"/>
  <c r="I258" i="10"/>
  <c r="H258" i="10"/>
  <c r="G258" i="10"/>
  <c r="F258" i="10"/>
  <c r="P257" i="10"/>
  <c r="O257" i="10"/>
  <c r="N257" i="10"/>
  <c r="M257" i="10"/>
  <c r="L257" i="10"/>
  <c r="K257" i="10"/>
  <c r="J257" i="10"/>
  <c r="I257" i="10"/>
  <c r="H257" i="10"/>
  <c r="G257" i="10"/>
  <c r="F257" i="10"/>
  <c r="P256" i="10"/>
  <c r="O256" i="10"/>
  <c r="N256" i="10"/>
  <c r="M256" i="10"/>
  <c r="L256" i="10"/>
  <c r="K256" i="10"/>
  <c r="J256" i="10"/>
  <c r="I256" i="10"/>
  <c r="H256" i="10"/>
  <c r="G256" i="10"/>
  <c r="F256" i="10"/>
  <c r="P458" i="10"/>
  <c r="O458" i="10"/>
  <c r="N458" i="10"/>
  <c r="M458" i="10"/>
  <c r="L458" i="10"/>
  <c r="K458" i="10"/>
  <c r="J458" i="10"/>
  <c r="I458" i="10"/>
  <c r="H458" i="10"/>
  <c r="G458" i="10"/>
  <c r="F458" i="10"/>
  <c r="P457" i="10"/>
  <c r="O457" i="10"/>
  <c r="N457" i="10"/>
  <c r="M457" i="10"/>
  <c r="L457" i="10"/>
  <c r="K457" i="10"/>
  <c r="J457" i="10"/>
  <c r="I457" i="10"/>
  <c r="H457" i="10"/>
  <c r="G457" i="10"/>
  <c r="F457" i="10"/>
  <c r="P456" i="10"/>
  <c r="O456" i="10"/>
  <c r="N456" i="10"/>
  <c r="M456" i="10"/>
  <c r="L456" i="10"/>
  <c r="K456" i="10"/>
  <c r="J456" i="10"/>
  <c r="I456" i="10"/>
  <c r="H456" i="10"/>
  <c r="G456" i="10"/>
  <c r="F456" i="10"/>
  <c r="P36" i="10"/>
  <c r="O36" i="10"/>
  <c r="N36" i="10"/>
  <c r="M36" i="10"/>
  <c r="L36" i="10"/>
  <c r="K36" i="10"/>
  <c r="J36" i="10"/>
  <c r="I36" i="10"/>
  <c r="H36" i="10"/>
  <c r="G36" i="10"/>
  <c r="F36" i="10"/>
  <c r="P136" i="10"/>
  <c r="O136" i="10"/>
  <c r="N136" i="10"/>
  <c r="M136" i="10"/>
  <c r="L136" i="10"/>
  <c r="K136" i="10"/>
  <c r="J136" i="10"/>
  <c r="I136" i="10"/>
  <c r="H136" i="10"/>
  <c r="G136" i="10"/>
  <c r="F136" i="10"/>
  <c r="P336" i="10"/>
  <c r="O336" i="10"/>
  <c r="N336" i="10"/>
  <c r="M336" i="10"/>
  <c r="L336" i="10"/>
  <c r="K336" i="10"/>
  <c r="J336" i="10"/>
  <c r="I336" i="10"/>
  <c r="H336" i="10"/>
  <c r="G336" i="10"/>
  <c r="F336" i="10"/>
  <c r="P536" i="10"/>
  <c r="O536" i="10"/>
  <c r="N536" i="10"/>
  <c r="M536" i="10"/>
  <c r="L536" i="10"/>
  <c r="K536" i="10"/>
  <c r="J536" i="10"/>
  <c r="I536" i="10"/>
  <c r="H536" i="10"/>
  <c r="G536" i="10"/>
  <c r="F536" i="10"/>
  <c r="P436" i="10"/>
  <c r="O436" i="10"/>
  <c r="N436" i="10"/>
  <c r="M436" i="10"/>
  <c r="L436" i="10"/>
  <c r="K436" i="10"/>
  <c r="J436" i="10"/>
  <c r="I436" i="10"/>
  <c r="H436" i="10"/>
  <c r="G436" i="10"/>
  <c r="F436" i="10"/>
  <c r="P236" i="10"/>
  <c r="O236" i="10"/>
  <c r="N236" i="10"/>
  <c r="M236" i="10"/>
  <c r="L236" i="10"/>
  <c r="K236" i="10"/>
  <c r="J236" i="10"/>
  <c r="I236" i="10"/>
  <c r="H236" i="10"/>
  <c r="G236" i="10"/>
  <c r="F236" i="10"/>
  <c r="G169" i="10"/>
  <c r="H169" i="10"/>
  <c r="I169" i="10"/>
  <c r="J169" i="10"/>
  <c r="K169" i="10"/>
  <c r="L169" i="10"/>
  <c r="M169" i="10"/>
  <c r="N169" i="10"/>
  <c r="O169" i="10"/>
  <c r="P169" i="10"/>
  <c r="F169" i="10"/>
  <c r="G269" i="10"/>
  <c r="H269" i="10"/>
  <c r="I269" i="10"/>
  <c r="J269" i="10"/>
  <c r="K269" i="10"/>
  <c r="L269" i="10"/>
  <c r="M269" i="10"/>
  <c r="N269" i="10"/>
  <c r="O269" i="10"/>
  <c r="P269" i="10"/>
  <c r="F269" i="10"/>
  <c r="G369" i="10"/>
  <c r="H369" i="10"/>
  <c r="I369" i="10"/>
  <c r="J369" i="10"/>
  <c r="K369" i="10"/>
  <c r="L369" i="10"/>
  <c r="M369" i="10"/>
  <c r="N369" i="10"/>
  <c r="O369" i="10"/>
  <c r="P369" i="10"/>
  <c r="F369" i="10"/>
  <c r="P427" i="10"/>
  <c r="O427" i="10"/>
  <c r="N427" i="10"/>
  <c r="M427" i="10"/>
  <c r="L427" i="10"/>
  <c r="K427" i="10"/>
  <c r="J427" i="10"/>
  <c r="I427" i="10"/>
  <c r="H427" i="10"/>
  <c r="G427" i="10"/>
  <c r="F427" i="10"/>
  <c r="P227" i="10"/>
  <c r="O227" i="10"/>
  <c r="N227" i="10"/>
  <c r="M227" i="10"/>
  <c r="L227" i="10"/>
  <c r="K227" i="10"/>
  <c r="J227" i="10"/>
  <c r="I227" i="10"/>
  <c r="H227" i="10"/>
  <c r="G227" i="10"/>
  <c r="F227" i="10"/>
  <c r="P127" i="10"/>
  <c r="O127" i="10"/>
  <c r="N127" i="10"/>
  <c r="M127" i="10"/>
  <c r="L127" i="10"/>
  <c r="K127" i="10"/>
  <c r="J127" i="10"/>
  <c r="I127" i="10"/>
  <c r="H127" i="10"/>
  <c r="G127" i="10"/>
  <c r="F127" i="10"/>
  <c r="P27" i="10"/>
  <c r="O27" i="10"/>
  <c r="N27" i="10"/>
  <c r="M27" i="10"/>
  <c r="L27" i="10"/>
  <c r="K27" i="10"/>
  <c r="J27" i="10"/>
  <c r="I27" i="10"/>
  <c r="H27" i="10"/>
  <c r="G27" i="10"/>
  <c r="F27" i="10"/>
  <c r="P584" i="10"/>
  <c r="O584" i="10"/>
  <c r="N584" i="10"/>
  <c r="M584" i="10"/>
  <c r="L584" i="10"/>
  <c r="K584" i="10"/>
  <c r="J584" i="10"/>
  <c r="I584" i="10"/>
  <c r="H584" i="10"/>
  <c r="G584" i="10"/>
  <c r="F584" i="10"/>
  <c r="P484" i="10"/>
  <c r="O484" i="10"/>
  <c r="N484" i="10"/>
  <c r="M484" i="10"/>
  <c r="L484" i="10"/>
  <c r="K484" i="10"/>
  <c r="J484" i="10"/>
  <c r="I484" i="10"/>
  <c r="H484" i="10"/>
  <c r="G484" i="10"/>
  <c r="F484" i="10"/>
  <c r="P384" i="10"/>
  <c r="O384" i="10"/>
  <c r="N384" i="10"/>
  <c r="M384" i="10"/>
  <c r="L384" i="10"/>
  <c r="K384" i="10"/>
  <c r="J384" i="10"/>
  <c r="I384" i="10"/>
  <c r="H384" i="10"/>
  <c r="G384" i="10"/>
  <c r="F384" i="10"/>
  <c r="F284" i="10"/>
  <c r="P284" i="10"/>
  <c r="O284" i="10"/>
  <c r="N284" i="10"/>
  <c r="M284" i="10"/>
  <c r="L284" i="10"/>
  <c r="K284" i="10"/>
  <c r="J284" i="10"/>
  <c r="I284" i="10"/>
  <c r="H284" i="10"/>
  <c r="G284" i="10"/>
  <c r="P184" i="10"/>
  <c r="O184" i="10"/>
  <c r="N184" i="10"/>
  <c r="M184" i="10"/>
  <c r="L184" i="10"/>
  <c r="K184" i="10"/>
  <c r="J184" i="10"/>
  <c r="I184" i="10"/>
  <c r="H184" i="10"/>
  <c r="G184" i="10"/>
  <c r="F184" i="10"/>
  <c r="P84" i="10"/>
  <c r="O84" i="10"/>
  <c r="N84" i="10"/>
  <c r="M84" i="10"/>
  <c r="L84" i="10"/>
  <c r="K84" i="10"/>
  <c r="J84" i="10"/>
  <c r="I84" i="10"/>
  <c r="H84" i="10"/>
  <c r="G84" i="10"/>
  <c r="F84" i="10"/>
  <c r="P83" i="10"/>
  <c r="O83" i="10"/>
  <c r="N83" i="10"/>
  <c r="M83" i="10"/>
  <c r="L83" i="10"/>
  <c r="K83" i="10"/>
  <c r="J83" i="10"/>
  <c r="I83" i="10"/>
  <c r="H83" i="10"/>
  <c r="G83" i="10"/>
  <c r="F83" i="10"/>
  <c r="P82" i="10"/>
  <c r="O82" i="10"/>
  <c r="N82" i="10"/>
  <c r="M82" i="10"/>
  <c r="L82" i="10"/>
  <c r="K82" i="10"/>
  <c r="J82" i="10"/>
  <c r="I82" i="10"/>
  <c r="H82" i="10"/>
  <c r="G82" i="10"/>
  <c r="F82" i="10"/>
  <c r="P81" i="10"/>
  <c r="O81" i="10"/>
  <c r="N81" i="10"/>
  <c r="M81" i="10"/>
  <c r="L81" i="10"/>
  <c r="K81" i="10"/>
  <c r="J81" i="10"/>
  <c r="I81" i="10"/>
  <c r="H81" i="10"/>
  <c r="G81" i="10"/>
  <c r="F81" i="10"/>
  <c r="P80" i="10"/>
  <c r="O80" i="10"/>
  <c r="N80" i="10"/>
  <c r="M80" i="10"/>
  <c r="L80" i="10"/>
  <c r="K80" i="10"/>
  <c r="J80" i="10"/>
  <c r="I80" i="10"/>
  <c r="H80" i="10"/>
  <c r="G80" i="10"/>
  <c r="F80" i="10"/>
  <c r="P79" i="10"/>
  <c r="O79" i="10"/>
  <c r="N79" i="10"/>
  <c r="M79" i="10"/>
  <c r="L79" i="10"/>
  <c r="K79" i="10"/>
  <c r="J79" i="10"/>
  <c r="I79" i="10"/>
  <c r="H79" i="10"/>
  <c r="G79" i="10"/>
  <c r="F79" i="10"/>
  <c r="P78" i="10"/>
  <c r="O78" i="10"/>
  <c r="N78" i="10"/>
  <c r="M78" i="10"/>
  <c r="L78" i="10"/>
  <c r="K78" i="10"/>
  <c r="J78" i="10"/>
  <c r="I78" i="10"/>
  <c r="H78" i="10"/>
  <c r="G78" i="10"/>
  <c r="F78" i="10"/>
  <c r="P77" i="10"/>
  <c r="O77" i="10"/>
  <c r="N77" i="10"/>
  <c r="M77" i="10"/>
  <c r="L77" i="10"/>
  <c r="K77" i="10"/>
  <c r="J77" i="10"/>
  <c r="I77" i="10"/>
  <c r="H77" i="10"/>
  <c r="G77" i="10"/>
  <c r="F77" i="10"/>
  <c r="P76" i="10"/>
  <c r="O76" i="10"/>
  <c r="N76" i="10"/>
  <c r="M76" i="10"/>
  <c r="L76" i="10"/>
  <c r="K76" i="10"/>
  <c r="J76" i="10"/>
  <c r="I76" i="10"/>
  <c r="H76" i="10"/>
  <c r="G76" i="10"/>
  <c r="F76" i="10"/>
  <c r="P75" i="10"/>
  <c r="O75" i="10"/>
  <c r="N75" i="10"/>
  <c r="M75" i="10"/>
  <c r="L75" i="10"/>
  <c r="K75" i="10"/>
  <c r="J75" i="10"/>
  <c r="I75" i="10"/>
  <c r="H75" i="10"/>
  <c r="G75" i="10"/>
  <c r="F75" i="10"/>
  <c r="P74" i="10"/>
  <c r="O74" i="10"/>
  <c r="N74" i="10"/>
  <c r="M74" i="10"/>
  <c r="L74" i="10"/>
  <c r="K74" i="10"/>
  <c r="J74" i="10"/>
  <c r="I74" i="10"/>
  <c r="H74" i="10"/>
  <c r="G74" i="10"/>
  <c r="F74" i="10"/>
  <c r="P183" i="10"/>
  <c r="O183" i="10"/>
  <c r="N183" i="10"/>
  <c r="M183" i="10"/>
  <c r="L183" i="10"/>
  <c r="K183" i="10"/>
  <c r="J183" i="10"/>
  <c r="I183" i="10"/>
  <c r="H183" i="10"/>
  <c r="G183" i="10"/>
  <c r="F183" i="10"/>
  <c r="P182" i="10"/>
  <c r="O182" i="10"/>
  <c r="N182" i="10"/>
  <c r="M182" i="10"/>
  <c r="L182" i="10"/>
  <c r="K182" i="10"/>
  <c r="J182" i="10"/>
  <c r="I182" i="10"/>
  <c r="H182" i="10"/>
  <c r="G182" i="10"/>
  <c r="F182" i="10"/>
  <c r="P181" i="10"/>
  <c r="O181" i="10"/>
  <c r="N181" i="10"/>
  <c r="M181" i="10"/>
  <c r="L181" i="10"/>
  <c r="K181" i="10"/>
  <c r="J181" i="10"/>
  <c r="I181" i="10"/>
  <c r="H181" i="10"/>
  <c r="G181" i="10"/>
  <c r="F181" i="10"/>
  <c r="P180" i="10"/>
  <c r="O180" i="10"/>
  <c r="N180" i="10"/>
  <c r="M180" i="10"/>
  <c r="L180" i="10"/>
  <c r="K180" i="10"/>
  <c r="J180" i="10"/>
  <c r="I180" i="10"/>
  <c r="H180" i="10"/>
  <c r="G180" i="10"/>
  <c r="F180" i="10"/>
  <c r="P179" i="10"/>
  <c r="O179" i="10"/>
  <c r="N179" i="10"/>
  <c r="M179" i="10"/>
  <c r="L179" i="10"/>
  <c r="K179" i="10"/>
  <c r="J179" i="10"/>
  <c r="I179" i="10"/>
  <c r="H179" i="10"/>
  <c r="G179" i="10"/>
  <c r="F179" i="10"/>
  <c r="P178" i="10"/>
  <c r="O178" i="10"/>
  <c r="N178" i="10"/>
  <c r="M178" i="10"/>
  <c r="L178" i="10"/>
  <c r="K178" i="10"/>
  <c r="J178" i="10"/>
  <c r="I178" i="10"/>
  <c r="H178" i="10"/>
  <c r="G178" i="10"/>
  <c r="F178" i="10"/>
  <c r="P177" i="10"/>
  <c r="O177" i="10"/>
  <c r="N177" i="10"/>
  <c r="M177" i="10"/>
  <c r="L177" i="10"/>
  <c r="K177" i="10"/>
  <c r="J177" i="10"/>
  <c r="I177" i="10"/>
  <c r="H177" i="10"/>
  <c r="G177" i="10"/>
  <c r="F177" i="10"/>
  <c r="P176" i="10"/>
  <c r="O176" i="10"/>
  <c r="N176" i="10"/>
  <c r="M176" i="10"/>
  <c r="L176" i="10"/>
  <c r="K176" i="10"/>
  <c r="J176" i="10"/>
  <c r="I176" i="10"/>
  <c r="H176" i="10"/>
  <c r="G176" i="10"/>
  <c r="F176" i="10"/>
  <c r="P175" i="10"/>
  <c r="O175" i="10"/>
  <c r="N175" i="10"/>
  <c r="M175" i="10"/>
  <c r="L175" i="10"/>
  <c r="K175" i="10"/>
  <c r="J175" i="10"/>
  <c r="I175" i="10"/>
  <c r="H175" i="10"/>
  <c r="G175" i="10"/>
  <c r="F175" i="10"/>
  <c r="P174" i="10"/>
  <c r="O174" i="10"/>
  <c r="N174" i="10"/>
  <c r="M174" i="10"/>
  <c r="L174" i="10"/>
  <c r="K174" i="10"/>
  <c r="J174" i="10"/>
  <c r="I174" i="10"/>
  <c r="H174" i="10"/>
  <c r="G174" i="10"/>
  <c r="F174" i="10"/>
  <c r="P283" i="10"/>
  <c r="O283" i="10"/>
  <c r="N283" i="10"/>
  <c r="M283" i="10"/>
  <c r="L283" i="10"/>
  <c r="K283" i="10"/>
  <c r="J283" i="10"/>
  <c r="I283" i="10"/>
  <c r="H283" i="10"/>
  <c r="G283" i="10"/>
  <c r="F283" i="10"/>
  <c r="P282" i="10"/>
  <c r="O282" i="10"/>
  <c r="N282" i="10"/>
  <c r="M282" i="10"/>
  <c r="L282" i="10"/>
  <c r="K282" i="10"/>
  <c r="J282" i="10"/>
  <c r="I282" i="10"/>
  <c r="H282" i="10"/>
  <c r="G282" i="10"/>
  <c r="F282" i="10"/>
  <c r="P281" i="10"/>
  <c r="O281" i="10"/>
  <c r="N281" i="10"/>
  <c r="M281" i="10"/>
  <c r="L281" i="10"/>
  <c r="K281" i="10"/>
  <c r="J281" i="10"/>
  <c r="I281" i="10"/>
  <c r="H281" i="10"/>
  <c r="G281" i="10"/>
  <c r="F281" i="10"/>
  <c r="P280" i="10"/>
  <c r="O280" i="10"/>
  <c r="N280" i="10"/>
  <c r="M280" i="10"/>
  <c r="L280" i="10"/>
  <c r="K280" i="10"/>
  <c r="J280" i="10"/>
  <c r="I280" i="10"/>
  <c r="H280" i="10"/>
  <c r="G280" i="10"/>
  <c r="F280" i="10"/>
  <c r="P279" i="10"/>
  <c r="O279" i="10"/>
  <c r="N279" i="10"/>
  <c r="M279" i="10"/>
  <c r="L279" i="10"/>
  <c r="K279" i="10"/>
  <c r="J279" i="10"/>
  <c r="I279" i="10"/>
  <c r="H279" i="10"/>
  <c r="G279" i="10"/>
  <c r="F279" i="10"/>
  <c r="P278" i="10"/>
  <c r="O278" i="10"/>
  <c r="N278" i="10"/>
  <c r="M278" i="10"/>
  <c r="L278" i="10"/>
  <c r="K278" i="10"/>
  <c r="J278" i="10"/>
  <c r="I278" i="10"/>
  <c r="H278" i="10"/>
  <c r="G278" i="10"/>
  <c r="F278" i="10"/>
  <c r="P277" i="10"/>
  <c r="O277" i="10"/>
  <c r="N277" i="10"/>
  <c r="M277" i="10"/>
  <c r="L277" i="10"/>
  <c r="K277" i="10"/>
  <c r="J277" i="10"/>
  <c r="I277" i="10"/>
  <c r="H277" i="10"/>
  <c r="G277" i="10"/>
  <c r="F277" i="10"/>
  <c r="P276" i="10"/>
  <c r="O276" i="10"/>
  <c r="N276" i="10"/>
  <c r="M276" i="10"/>
  <c r="L276" i="10"/>
  <c r="K276" i="10"/>
  <c r="J276" i="10"/>
  <c r="I276" i="10"/>
  <c r="H276" i="10"/>
  <c r="G276" i="10"/>
  <c r="F276" i="10"/>
  <c r="P275" i="10"/>
  <c r="O275" i="10"/>
  <c r="N275" i="10"/>
  <c r="M275" i="10"/>
  <c r="L275" i="10"/>
  <c r="K275" i="10"/>
  <c r="J275" i="10"/>
  <c r="I275" i="10"/>
  <c r="H275" i="10"/>
  <c r="G275" i="10"/>
  <c r="F275" i="10"/>
  <c r="P274" i="10"/>
  <c r="O274" i="10"/>
  <c r="N274" i="10"/>
  <c r="M274" i="10"/>
  <c r="L274" i="10"/>
  <c r="K274" i="10"/>
  <c r="J274" i="10"/>
  <c r="I274" i="10"/>
  <c r="H274" i="10"/>
  <c r="G274" i="10"/>
  <c r="F274" i="10"/>
  <c r="P383" i="10"/>
  <c r="O383" i="10"/>
  <c r="N383" i="10"/>
  <c r="M383" i="10"/>
  <c r="L383" i="10"/>
  <c r="K383" i="10"/>
  <c r="J383" i="10"/>
  <c r="I383" i="10"/>
  <c r="H383" i="10"/>
  <c r="G383" i="10"/>
  <c r="F383" i="10"/>
  <c r="P382" i="10"/>
  <c r="O382" i="10"/>
  <c r="N382" i="10"/>
  <c r="M382" i="10"/>
  <c r="L382" i="10"/>
  <c r="K382" i="10"/>
  <c r="J382" i="10"/>
  <c r="I382" i="10"/>
  <c r="H382" i="10"/>
  <c r="G382" i="10"/>
  <c r="F382" i="10"/>
  <c r="P381" i="10"/>
  <c r="O381" i="10"/>
  <c r="N381" i="10"/>
  <c r="M381" i="10"/>
  <c r="L381" i="10"/>
  <c r="K381" i="10"/>
  <c r="J381" i="10"/>
  <c r="I381" i="10"/>
  <c r="H381" i="10"/>
  <c r="G381" i="10"/>
  <c r="F381" i="10"/>
  <c r="P380" i="10"/>
  <c r="O380" i="10"/>
  <c r="N380" i="10"/>
  <c r="M380" i="10"/>
  <c r="L380" i="10"/>
  <c r="K380" i="10"/>
  <c r="J380" i="10"/>
  <c r="I380" i="10"/>
  <c r="H380" i="10"/>
  <c r="G380" i="10"/>
  <c r="F380" i="10"/>
  <c r="P379" i="10"/>
  <c r="O379" i="10"/>
  <c r="N379" i="10"/>
  <c r="M379" i="10"/>
  <c r="L379" i="10"/>
  <c r="K379" i="10"/>
  <c r="J379" i="10"/>
  <c r="I379" i="10"/>
  <c r="H379" i="10"/>
  <c r="G379" i="10"/>
  <c r="F379" i="10"/>
  <c r="P378" i="10"/>
  <c r="O378" i="10"/>
  <c r="N378" i="10"/>
  <c r="M378" i="10"/>
  <c r="L378" i="10"/>
  <c r="K378" i="10"/>
  <c r="J378" i="10"/>
  <c r="I378" i="10"/>
  <c r="H378" i="10"/>
  <c r="G378" i="10"/>
  <c r="F378" i="10"/>
  <c r="P377" i="10"/>
  <c r="O377" i="10"/>
  <c r="N377" i="10"/>
  <c r="M377" i="10"/>
  <c r="L377" i="10"/>
  <c r="K377" i="10"/>
  <c r="J377" i="10"/>
  <c r="I377" i="10"/>
  <c r="H377" i="10"/>
  <c r="G377" i="10"/>
  <c r="F377" i="10"/>
  <c r="P376" i="10"/>
  <c r="O376" i="10"/>
  <c r="N376" i="10"/>
  <c r="M376" i="10"/>
  <c r="L376" i="10"/>
  <c r="K376" i="10"/>
  <c r="J376" i="10"/>
  <c r="I376" i="10"/>
  <c r="H376" i="10"/>
  <c r="G376" i="10"/>
  <c r="F376" i="10"/>
  <c r="P375" i="10"/>
  <c r="O375" i="10"/>
  <c r="N375" i="10"/>
  <c r="M375" i="10"/>
  <c r="L375" i="10"/>
  <c r="K375" i="10"/>
  <c r="J375" i="10"/>
  <c r="I375" i="10"/>
  <c r="H375" i="10"/>
  <c r="G375" i="10"/>
  <c r="F375" i="10"/>
  <c r="P374" i="10"/>
  <c r="O374" i="10"/>
  <c r="N374" i="10"/>
  <c r="M374" i="10"/>
  <c r="L374" i="10"/>
  <c r="K374" i="10"/>
  <c r="J374" i="10"/>
  <c r="I374" i="10"/>
  <c r="H374" i="10"/>
  <c r="G374" i="10"/>
  <c r="F374" i="10"/>
  <c r="P483" i="10"/>
  <c r="O483" i="10"/>
  <c r="N483" i="10"/>
  <c r="M483" i="10"/>
  <c r="L483" i="10"/>
  <c r="K483" i="10"/>
  <c r="J483" i="10"/>
  <c r="I483" i="10"/>
  <c r="H483" i="10"/>
  <c r="G483" i="10"/>
  <c r="F483" i="10"/>
  <c r="P482" i="10"/>
  <c r="O482" i="10"/>
  <c r="N482" i="10"/>
  <c r="M482" i="10"/>
  <c r="L482" i="10"/>
  <c r="K482" i="10"/>
  <c r="J482" i="10"/>
  <c r="I482" i="10"/>
  <c r="H482" i="10"/>
  <c r="G482" i="10"/>
  <c r="F482" i="10"/>
  <c r="P481" i="10"/>
  <c r="O481" i="10"/>
  <c r="N481" i="10"/>
  <c r="M481" i="10"/>
  <c r="L481" i="10"/>
  <c r="K481" i="10"/>
  <c r="J481" i="10"/>
  <c r="I481" i="10"/>
  <c r="H481" i="10"/>
  <c r="G481" i="10"/>
  <c r="F481" i="10"/>
  <c r="P480" i="10"/>
  <c r="O480" i="10"/>
  <c r="N480" i="10"/>
  <c r="M480" i="10"/>
  <c r="L480" i="10"/>
  <c r="K480" i="10"/>
  <c r="J480" i="10"/>
  <c r="I480" i="10"/>
  <c r="H480" i="10"/>
  <c r="G480" i="10"/>
  <c r="F480" i="10"/>
  <c r="P479" i="10"/>
  <c r="O479" i="10"/>
  <c r="N479" i="10"/>
  <c r="M479" i="10"/>
  <c r="L479" i="10"/>
  <c r="K479" i="10"/>
  <c r="J479" i="10"/>
  <c r="I479" i="10"/>
  <c r="H479" i="10"/>
  <c r="G479" i="10"/>
  <c r="F479" i="10"/>
  <c r="P478" i="10"/>
  <c r="O478" i="10"/>
  <c r="N478" i="10"/>
  <c r="M478" i="10"/>
  <c r="L478" i="10"/>
  <c r="K478" i="10"/>
  <c r="J478" i="10"/>
  <c r="I478" i="10"/>
  <c r="H478" i="10"/>
  <c r="G478" i="10"/>
  <c r="F478" i="10"/>
  <c r="P477" i="10"/>
  <c r="O477" i="10"/>
  <c r="N477" i="10"/>
  <c r="M477" i="10"/>
  <c r="L477" i="10"/>
  <c r="K477" i="10"/>
  <c r="J477" i="10"/>
  <c r="I477" i="10"/>
  <c r="H477" i="10"/>
  <c r="G477" i="10"/>
  <c r="F477" i="10"/>
  <c r="P476" i="10"/>
  <c r="O476" i="10"/>
  <c r="N476" i="10"/>
  <c r="M476" i="10"/>
  <c r="L476" i="10"/>
  <c r="K476" i="10"/>
  <c r="J476" i="10"/>
  <c r="I476" i="10"/>
  <c r="H476" i="10"/>
  <c r="G476" i="10"/>
  <c r="F476" i="10"/>
  <c r="P475" i="10"/>
  <c r="O475" i="10"/>
  <c r="N475" i="10"/>
  <c r="M475" i="10"/>
  <c r="L475" i="10"/>
  <c r="K475" i="10"/>
  <c r="J475" i="10"/>
  <c r="I475" i="10"/>
  <c r="H475" i="10"/>
  <c r="G475" i="10"/>
  <c r="F475" i="10"/>
  <c r="P474" i="10"/>
  <c r="O474" i="10"/>
  <c r="N474" i="10"/>
  <c r="M474" i="10"/>
  <c r="L474" i="10"/>
  <c r="K474" i="10"/>
  <c r="J474" i="10"/>
  <c r="I474" i="10"/>
  <c r="H474" i="10"/>
  <c r="G474" i="10"/>
  <c r="F474" i="10"/>
  <c r="P44" i="10"/>
  <c r="O44" i="10"/>
  <c r="N44" i="10"/>
  <c r="M44" i="10"/>
  <c r="L44" i="10"/>
  <c r="K44" i="10"/>
  <c r="J44" i="10"/>
  <c r="I44" i="10"/>
  <c r="H44" i="10"/>
  <c r="G44" i="10"/>
  <c r="F44" i="10"/>
  <c r="P43" i="10"/>
  <c r="O43" i="10"/>
  <c r="N43" i="10"/>
  <c r="M43" i="10"/>
  <c r="L43" i="10"/>
  <c r="K43" i="10"/>
  <c r="J43" i="10"/>
  <c r="I43" i="10"/>
  <c r="H43" i="10"/>
  <c r="G43" i="10"/>
  <c r="F43" i="10"/>
  <c r="P42" i="10"/>
  <c r="O42" i="10"/>
  <c r="N42" i="10"/>
  <c r="M42" i="10"/>
  <c r="L42" i="10"/>
  <c r="K42" i="10"/>
  <c r="J42" i="10"/>
  <c r="I42" i="10"/>
  <c r="H42" i="10"/>
  <c r="G42" i="10"/>
  <c r="F42" i="10"/>
  <c r="P41" i="10"/>
  <c r="O41" i="10"/>
  <c r="N41" i="10"/>
  <c r="M41" i="10"/>
  <c r="L41" i="10"/>
  <c r="K41" i="10"/>
  <c r="J41" i="10"/>
  <c r="I41" i="10"/>
  <c r="H41" i="10"/>
  <c r="G41" i="10"/>
  <c r="F41" i="10"/>
  <c r="P40" i="10"/>
  <c r="O40" i="10"/>
  <c r="N40" i="10"/>
  <c r="M40" i="10"/>
  <c r="L40" i="10"/>
  <c r="K40" i="10"/>
  <c r="J40" i="10"/>
  <c r="I40" i="10"/>
  <c r="H40" i="10"/>
  <c r="G40" i="10"/>
  <c r="F40" i="10"/>
  <c r="P39" i="10"/>
  <c r="O39" i="10"/>
  <c r="N39" i="10"/>
  <c r="M39" i="10"/>
  <c r="L39" i="10"/>
  <c r="K39" i="10"/>
  <c r="J39" i="10"/>
  <c r="I39" i="10"/>
  <c r="H39" i="10"/>
  <c r="G39" i="10"/>
  <c r="F39" i="10"/>
  <c r="P144" i="10"/>
  <c r="O144" i="10"/>
  <c r="N144" i="10"/>
  <c r="M144" i="10"/>
  <c r="L144" i="10"/>
  <c r="K144" i="10"/>
  <c r="J144" i="10"/>
  <c r="I144" i="10"/>
  <c r="H144" i="10"/>
  <c r="G144" i="10"/>
  <c r="F144" i="10"/>
  <c r="P143" i="10"/>
  <c r="O143" i="10"/>
  <c r="N143" i="10"/>
  <c r="M143" i="10"/>
  <c r="L143" i="10"/>
  <c r="K143" i="10"/>
  <c r="J143" i="10"/>
  <c r="I143" i="10"/>
  <c r="H143" i="10"/>
  <c r="G143" i="10"/>
  <c r="F143" i="10"/>
  <c r="P142" i="10"/>
  <c r="O142" i="10"/>
  <c r="N142" i="10"/>
  <c r="M142" i="10"/>
  <c r="L142" i="10"/>
  <c r="K142" i="10"/>
  <c r="J142" i="10"/>
  <c r="I142" i="10"/>
  <c r="H142" i="10"/>
  <c r="G142" i="10"/>
  <c r="F142" i="10"/>
  <c r="P141" i="10"/>
  <c r="O141" i="10"/>
  <c r="N141" i="10"/>
  <c r="M141" i="10"/>
  <c r="L141" i="10"/>
  <c r="K141" i="10"/>
  <c r="J141" i="10"/>
  <c r="I141" i="10"/>
  <c r="H141" i="10"/>
  <c r="G141" i="10"/>
  <c r="F141" i="10"/>
  <c r="P140" i="10"/>
  <c r="O140" i="10"/>
  <c r="N140" i="10"/>
  <c r="M140" i="10"/>
  <c r="L140" i="10"/>
  <c r="K140" i="10"/>
  <c r="J140" i="10"/>
  <c r="I140" i="10"/>
  <c r="H140" i="10"/>
  <c r="G140" i="10"/>
  <c r="F140" i="10"/>
  <c r="P139" i="10"/>
  <c r="O139" i="10"/>
  <c r="N139" i="10"/>
  <c r="M139" i="10"/>
  <c r="L139" i="10"/>
  <c r="K139" i="10"/>
  <c r="J139" i="10"/>
  <c r="I139" i="10"/>
  <c r="H139" i="10"/>
  <c r="G139" i="10"/>
  <c r="F139" i="10"/>
  <c r="P244" i="10"/>
  <c r="O244" i="10"/>
  <c r="N244" i="10"/>
  <c r="M244" i="10"/>
  <c r="L244" i="10"/>
  <c r="K244" i="10"/>
  <c r="J244" i="10"/>
  <c r="I244" i="10"/>
  <c r="H244" i="10"/>
  <c r="G244" i="10"/>
  <c r="F244" i="10"/>
  <c r="P243" i="10"/>
  <c r="O243" i="10"/>
  <c r="N243" i="10"/>
  <c r="M243" i="10"/>
  <c r="L243" i="10"/>
  <c r="K243" i="10"/>
  <c r="J243" i="10"/>
  <c r="I243" i="10"/>
  <c r="H243" i="10"/>
  <c r="G243" i="10"/>
  <c r="F243" i="10"/>
  <c r="P242" i="10"/>
  <c r="O242" i="10"/>
  <c r="N242" i="10"/>
  <c r="M242" i="10"/>
  <c r="L242" i="10"/>
  <c r="K242" i="10"/>
  <c r="J242" i="10"/>
  <c r="I242" i="10"/>
  <c r="H242" i="10"/>
  <c r="G242" i="10"/>
  <c r="F242" i="10"/>
  <c r="P241" i="10"/>
  <c r="O241" i="10"/>
  <c r="N241" i="10"/>
  <c r="M241" i="10"/>
  <c r="L241" i="10"/>
  <c r="K241" i="10"/>
  <c r="J241" i="10"/>
  <c r="I241" i="10"/>
  <c r="H241" i="10"/>
  <c r="G241" i="10"/>
  <c r="F241" i="10"/>
  <c r="P240" i="10"/>
  <c r="O240" i="10"/>
  <c r="N240" i="10"/>
  <c r="M240" i="10"/>
  <c r="L240" i="10"/>
  <c r="K240" i="10"/>
  <c r="J240" i="10"/>
  <c r="I240" i="10"/>
  <c r="H240" i="10"/>
  <c r="G240" i="10"/>
  <c r="F240" i="10"/>
  <c r="P239" i="10"/>
  <c r="O239" i="10"/>
  <c r="N239" i="10"/>
  <c r="M239" i="10"/>
  <c r="L239" i="10"/>
  <c r="K239" i="10"/>
  <c r="J239" i="10"/>
  <c r="I239" i="10"/>
  <c r="H239" i="10"/>
  <c r="G239" i="10"/>
  <c r="F239" i="10"/>
  <c r="P344" i="10"/>
  <c r="O344" i="10"/>
  <c r="N344" i="10"/>
  <c r="M344" i="10"/>
  <c r="L344" i="10"/>
  <c r="K344" i="10"/>
  <c r="J344" i="10"/>
  <c r="I344" i="10"/>
  <c r="H344" i="10"/>
  <c r="G344" i="10"/>
  <c r="F344" i="10"/>
  <c r="P343" i="10"/>
  <c r="O343" i="10"/>
  <c r="N343" i="10"/>
  <c r="M343" i="10"/>
  <c r="L343" i="10"/>
  <c r="K343" i="10"/>
  <c r="J343" i="10"/>
  <c r="I343" i="10"/>
  <c r="H343" i="10"/>
  <c r="G343" i="10"/>
  <c r="F343" i="10"/>
  <c r="P342" i="10"/>
  <c r="O342" i="10"/>
  <c r="N342" i="10"/>
  <c r="M342" i="10"/>
  <c r="L342" i="10"/>
  <c r="K342" i="10"/>
  <c r="J342" i="10"/>
  <c r="I342" i="10"/>
  <c r="H342" i="10"/>
  <c r="G342" i="10"/>
  <c r="F342" i="10"/>
  <c r="P341" i="10"/>
  <c r="O341" i="10"/>
  <c r="N341" i="10"/>
  <c r="M341" i="10"/>
  <c r="L341" i="10"/>
  <c r="K341" i="10"/>
  <c r="J341" i="10"/>
  <c r="I341" i="10"/>
  <c r="H341" i="10"/>
  <c r="G341" i="10"/>
  <c r="F341" i="10"/>
  <c r="P340" i="10"/>
  <c r="O340" i="10"/>
  <c r="N340" i="10"/>
  <c r="M340" i="10"/>
  <c r="L340" i="10"/>
  <c r="K340" i="10"/>
  <c r="J340" i="10"/>
  <c r="I340" i="10"/>
  <c r="H340" i="10"/>
  <c r="G340" i="10"/>
  <c r="F340" i="10"/>
  <c r="P339" i="10"/>
  <c r="O339" i="10"/>
  <c r="N339" i="10"/>
  <c r="M339" i="10"/>
  <c r="L339" i="10"/>
  <c r="K339" i="10"/>
  <c r="J339" i="10"/>
  <c r="I339" i="10"/>
  <c r="H339" i="10"/>
  <c r="G339" i="10"/>
  <c r="F339" i="10"/>
  <c r="P444" i="10"/>
  <c r="O444" i="10"/>
  <c r="N444" i="10"/>
  <c r="M444" i="10"/>
  <c r="L444" i="10"/>
  <c r="K444" i="10"/>
  <c r="J444" i="10"/>
  <c r="I444" i="10"/>
  <c r="H444" i="10"/>
  <c r="G444" i="10"/>
  <c r="F444" i="10"/>
  <c r="P443" i="10"/>
  <c r="O443" i="10"/>
  <c r="N443" i="10"/>
  <c r="M443" i="10"/>
  <c r="L443" i="10"/>
  <c r="K443" i="10"/>
  <c r="J443" i="10"/>
  <c r="I443" i="10"/>
  <c r="H443" i="10"/>
  <c r="G443" i="10"/>
  <c r="F443" i="10"/>
  <c r="P442" i="10"/>
  <c r="O442" i="10"/>
  <c r="N442" i="10"/>
  <c r="M442" i="10"/>
  <c r="L442" i="10"/>
  <c r="K442" i="10"/>
  <c r="J442" i="10"/>
  <c r="I442" i="10"/>
  <c r="H442" i="10"/>
  <c r="G442" i="10"/>
  <c r="F442" i="10"/>
  <c r="P441" i="10"/>
  <c r="O441" i="10"/>
  <c r="N441" i="10"/>
  <c r="M441" i="10"/>
  <c r="L441" i="10"/>
  <c r="K441" i="10"/>
  <c r="J441" i="10"/>
  <c r="I441" i="10"/>
  <c r="H441" i="10"/>
  <c r="G441" i="10"/>
  <c r="F441" i="10"/>
  <c r="P440" i="10"/>
  <c r="O440" i="10"/>
  <c r="N440" i="10"/>
  <c r="M440" i="10"/>
  <c r="L440" i="10"/>
  <c r="K440" i="10"/>
  <c r="J440" i="10"/>
  <c r="I440" i="10"/>
  <c r="H440" i="10"/>
  <c r="G440" i="10"/>
  <c r="F440" i="10"/>
  <c r="P439" i="10"/>
  <c r="O439" i="10"/>
  <c r="N439" i="10"/>
  <c r="M439" i="10"/>
  <c r="L439" i="10"/>
  <c r="K439" i="10"/>
  <c r="J439" i="10"/>
  <c r="I439" i="10"/>
  <c r="H439" i="10"/>
  <c r="G439" i="10"/>
  <c r="F439" i="10"/>
  <c r="P544" i="10"/>
  <c r="O544" i="10"/>
  <c r="N544" i="10"/>
  <c r="M544" i="10"/>
  <c r="L544" i="10"/>
  <c r="K544" i="10"/>
  <c r="J544" i="10"/>
  <c r="I544" i="10"/>
  <c r="H544" i="10"/>
  <c r="G544" i="10"/>
  <c r="F544" i="10"/>
  <c r="P543" i="10"/>
  <c r="O543" i="10"/>
  <c r="N543" i="10"/>
  <c r="M543" i="10"/>
  <c r="L543" i="10"/>
  <c r="K543" i="10"/>
  <c r="J543" i="10"/>
  <c r="I543" i="10"/>
  <c r="H543" i="10"/>
  <c r="G543" i="10"/>
  <c r="F543" i="10"/>
  <c r="O542" i="10"/>
  <c r="N542" i="10"/>
  <c r="M542" i="10"/>
  <c r="L542" i="10"/>
  <c r="K542" i="10"/>
  <c r="J542" i="10"/>
  <c r="I542" i="10"/>
  <c r="H542" i="10"/>
  <c r="G542" i="10"/>
  <c r="F542" i="10"/>
  <c r="P542" i="10"/>
  <c r="P541" i="10"/>
  <c r="O541" i="10"/>
  <c r="N541" i="10"/>
  <c r="M541" i="10"/>
  <c r="L541" i="10"/>
  <c r="K541" i="10"/>
  <c r="J541" i="10"/>
  <c r="I541" i="10"/>
  <c r="H541" i="10"/>
  <c r="G541" i="10"/>
  <c r="F541" i="10"/>
  <c r="P540" i="10"/>
  <c r="O540" i="10"/>
  <c r="N540" i="10"/>
  <c r="M540" i="10"/>
  <c r="L540" i="10"/>
  <c r="K540" i="10"/>
  <c r="J540" i="10"/>
  <c r="I540" i="10"/>
  <c r="H540" i="10"/>
  <c r="G540" i="10"/>
  <c r="F540" i="10"/>
  <c r="P539" i="10"/>
  <c r="O539" i="10"/>
  <c r="N539" i="10"/>
  <c r="M539" i="10"/>
  <c r="L539" i="10"/>
  <c r="K539" i="10"/>
  <c r="J539" i="10"/>
  <c r="I539" i="10"/>
  <c r="H539" i="10"/>
  <c r="G539" i="10"/>
  <c r="F539" i="10"/>
  <c r="P426" i="10"/>
  <c r="O426" i="10"/>
  <c r="N426" i="10"/>
  <c r="M426" i="10"/>
  <c r="L426" i="10"/>
  <c r="K426" i="10"/>
  <c r="J426" i="10"/>
  <c r="I426" i="10"/>
  <c r="H426" i="10"/>
  <c r="G426" i="10"/>
  <c r="F426" i="10"/>
  <c r="P425" i="10"/>
  <c r="O425" i="10"/>
  <c r="N425" i="10"/>
  <c r="M425" i="10"/>
  <c r="L425" i="10"/>
  <c r="K425" i="10"/>
  <c r="J425" i="10"/>
  <c r="I425" i="10"/>
  <c r="H425" i="10"/>
  <c r="G425" i="10"/>
  <c r="F425" i="10"/>
  <c r="P424" i="10"/>
  <c r="O424" i="10"/>
  <c r="N424" i="10"/>
  <c r="M424" i="10"/>
  <c r="L424" i="10"/>
  <c r="K424" i="10"/>
  <c r="J424" i="10"/>
  <c r="I424" i="10"/>
  <c r="H424" i="10"/>
  <c r="G424" i="10"/>
  <c r="F424" i="10"/>
  <c r="P423" i="10"/>
  <c r="O423" i="10"/>
  <c r="N423" i="10"/>
  <c r="M423" i="10"/>
  <c r="L423" i="10"/>
  <c r="K423" i="10"/>
  <c r="J423" i="10"/>
  <c r="I423" i="10"/>
  <c r="H423" i="10"/>
  <c r="G423" i="10"/>
  <c r="F423" i="10"/>
  <c r="P422" i="10"/>
  <c r="O422" i="10"/>
  <c r="N422" i="10"/>
  <c r="M422" i="10"/>
  <c r="L422" i="10"/>
  <c r="K422" i="10"/>
  <c r="J422" i="10"/>
  <c r="I422" i="10"/>
  <c r="H422" i="10"/>
  <c r="G422" i="10"/>
  <c r="F422" i="10"/>
  <c r="P421" i="10"/>
  <c r="O421" i="10"/>
  <c r="N421" i="10"/>
  <c r="M421" i="10"/>
  <c r="L421" i="10"/>
  <c r="K421" i="10"/>
  <c r="J421" i="10"/>
  <c r="I421" i="10"/>
  <c r="H421" i="10"/>
  <c r="G421" i="10"/>
  <c r="F421" i="10"/>
  <c r="P420" i="10"/>
  <c r="O420" i="10"/>
  <c r="N420" i="10"/>
  <c r="M420" i="10"/>
  <c r="L420" i="10"/>
  <c r="K420" i="10"/>
  <c r="J420" i="10"/>
  <c r="I420" i="10"/>
  <c r="H420" i="10"/>
  <c r="G420" i="10"/>
  <c r="F420" i="10"/>
  <c r="P419" i="10"/>
  <c r="O419" i="10"/>
  <c r="N419" i="10"/>
  <c r="M419" i="10"/>
  <c r="L419" i="10"/>
  <c r="K419" i="10"/>
  <c r="J419" i="10"/>
  <c r="I419" i="10"/>
  <c r="H419" i="10"/>
  <c r="G419" i="10"/>
  <c r="F419" i="10"/>
  <c r="P418" i="10"/>
  <c r="O418" i="10"/>
  <c r="N418" i="10"/>
  <c r="M418" i="10"/>
  <c r="L418" i="10"/>
  <c r="K418" i="10"/>
  <c r="J418" i="10"/>
  <c r="I418" i="10"/>
  <c r="H418" i="10"/>
  <c r="G418" i="10"/>
  <c r="F418" i="10"/>
  <c r="P417" i="10"/>
  <c r="O417" i="10"/>
  <c r="N417" i="10"/>
  <c r="M417" i="10"/>
  <c r="L417" i="10"/>
  <c r="K417" i="10"/>
  <c r="J417" i="10"/>
  <c r="I417" i="10"/>
  <c r="H417" i="10"/>
  <c r="G417" i="10"/>
  <c r="F417" i="10"/>
  <c r="P416" i="10"/>
  <c r="O416" i="10"/>
  <c r="N416" i="10"/>
  <c r="M416" i="10"/>
  <c r="L416" i="10"/>
  <c r="K416" i="10"/>
  <c r="J416" i="10"/>
  <c r="I416" i="10"/>
  <c r="H416" i="10"/>
  <c r="G416" i="10"/>
  <c r="F416" i="10"/>
  <c r="P415" i="10"/>
  <c r="O415" i="10"/>
  <c r="N415" i="10"/>
  <c r="M415" i="10"/>
  <c r="L415" i="10"/>
  <c r="K415" i="10"/>
  <c r="J415" i="10"/>
  <c r="I415" i="10"/>
  <c r="H415" i="10"/>
  <c r="G415" i="10"/>
  <c r="F415" i="10"/>
  <c r="P226" i="10"/>
  <c r="O226" i="10"/>
  <c r="N226" i="10"/>
  <c r="M226" i="10"/>
  <c r="L226" i="10"/>
  <c r="K226" i="10"/>
  <c r="J226" i="10"/>
  <c r="I226" i="10"/>
  <c r="H226" i="10"/>
  <c r="G226" i="10"/>
  <c r="F226" i="10"/>
  <c r="P225" i="10"/>
  <c r="O225" i="10"/>
  <c r="N225" i="10"/>
  <c r="M225" i="10"/>
  <c r="L225" i="10"/>
  <c r="K225" i="10"/>
  <c r="J225" i="10"/>
  <c r="I225" i="10"/>
  <c r="H225" i="10"/>
  <c r="G225" i="10"/>
  <c r="F225" i="10"/>
  <c r="P224" i="10"/>
  <c r="O224" i="10"/>
  <c r="N224" i="10"/>
  <c r="M224" i="10"/>
  <c r="L224" i="10"/>
  <c r="K224" i="10"/>
  <c r="J224" i="10"/>
  <c r="I224" i="10"/>
  <c r="H224" i="10"/>
  <c r="G224" i="10"/>
  <c r="F224" i="10"/>
  <c r="P223" i="10"/>
  <c r="O223" i="10"/>
  <c r="N223" i="10"/>
  <c r="M223" i="10"/>
  <c r="L223" i="10"/>
  <c r="K223" i="10"/>
  <c r="J223" i="10"/>
  <c r="I223" i="10"/>
  <c r="H223" i="10"/>
  <c r="G223" i="10"/>
  <c r="F223" i="10"/>
  <c r="P222" i="10"/>
  <c r="O222" i="10"/>
  <c r="N222" i="10"/>
  <c r="M222" i="10"/>
  <c r="L222" i="10"/>
  <c r="K222" i="10"/>
  <c r="J222" i="10"/>
  <c r="I222" i="10"/>
  <c r="H222" i="10"/>
  <c r="G222" i="10"/>
  <c r="F222" i="10"/>
  <c r="P221" i="10"/>
  <c r="O221" i="10"/>
  <c r="N221" i="10"/>
  <c r="M221" i="10"/>
  <c r="L221" i="10"/>
  <c r="K221" i="10"/>
  <c r="J221" i="10"/>
  <c r="I221" i="10"/>
  <c r="H221" i="10"/>
  <c r="G221" i="10"/>
  <c r="F221" i="10"/>
  <c r="P220" i="10"/>
  <c r="O220" i="10"/>
  <c r="N220" i="10"/>
  <c r="M220" i="10"/>
  <c r="L220" i="10"/>
  <c r="K220" i="10"/>
  <c r="J220" i="10"/>
  <c r="I220" i="10"/>
  <c r="H220" i="10"/>
  <c r="G220" i="10"/>
  <c r="F220" i="10"/>
  <c r="P219" i="10"/>
  <c r="O219" i="10"/>
  <c r="N219" i="10"/>
  <c r="M219" i="10"/>
  <c r="L219" i="10"/>
  <c r="K219" i="10"/>
  <c r="J219" i="10"/>
  <c r="I219" i="10"/>
  <c r="H219" i="10"/>
  <c r="G219" i="10"/>
  <c r="F219" i="10"/>
  <c r="P218" i="10"/>
  <c r="O218" i="10"/>
  <c r="N218" i="10"/>
  <c r="M218" i="10"/>
  <c r="L218" i="10"/>
  <c r="K218" i="10"/>
  <c r="J218" i="10"/>
  <c r="I218" i="10"/>
  <c r="H218" i="10"/>
  <c r="G218" i="10"/>
  <c r="F218" i="10"/>
  <c r="P217" i="10"/>
  <c r="O217" i="10"/>
  <c r="N217" i="10"/>
  <c r="M217" i="10"/>
  <c r="L217" i="10"/>
  <c r="K217" i="10"/>
  <c r="J217" i="10"/>
  <c r="I217" i="10"/>
  <c r="H217" i="10"/>
  <c r="G217" i="10"/>
  <c r="F217" i="10"/>
  <c r="P216" i="10"/>
  <c r="O216" i="10"/>
  <c r="N216" i="10"/>
  <c r="M216" i="10"/>
  <c r="L216" i="10"/>
  <c r="K216" i="10"/>
  <c r="J216" i="10"/>
  <c r="I216" i="10"/>
  <c r="H216" i="10"/>
  <c r="G216" i="10"/>
  <c r="F216" i="10"/>
  <c r="P215" i="10"/>
  <c r="O215" i="10"/>
  <c r="N215" i="10"/>
  <c r="M215" i="10"/>
  <c r="L215" i="10"/>
  <c r="K215" i="10"/>
  <c r="J215" i="10"/>
  <c r="I215" i="10"/>
  <c r="H215" i="10"/>
  <c r="G215" i="10"/>
  <c r="F215" i="10"/>
  <c r="P126" i="10"/>
  <c r="O126" i="10"/>
  <c r="N126" i="10"/>
  <c r="M126" i="10"/>
  <c r="L126" i="10"/>
  <c r="K126" i="10"/>
  <c r="J126" i="10"/>
  <c r="I126" i="10"/>
  <c r="H126" i="10"/>
  <c r="G126" i="10"/>
  <c r="F126" i="10"/>
  <c r="P125" i="10"/>
  <c r="O125" i="10"/>
  <c r="N125" i="10"/>
  <c r="M125" i="10"/>
  <c r="L125" i="10"/>
  <c r="K125" i="10"/>
  <c r="J125" i="10"/>
  <c r="I125" i="10"/>
  <c r="H125" i="10"/>
  <c r="G125" i="10"/>
  <c r="F125" i="10"/>
  <c r="P124" i="10"/>
  <c r="O124" i="10"/>
  <c r="N124" i="10"/>
  <c r="M124" i="10"/>
  <c r="L124" i="10"/>
  <c r="K124" i="10"/>
  <c r="J124" i="10"/>
  <c r="I124" i="10"/>
  <c r="H124" i="10"/>
  <c r="G124" i="10"/>
  <c r="F124" i="10"/>
  <c r="P123" i="10"/>
  <c r="O123" i="10"/>
  <c r="N123" i="10"/>
  <c r="M123" i="10"/>
  <c r="L123" i="10"/>
  <c r="K123" i="10"/>
  <c r="J123" i="10"/>
  <c r="I123" i="10"/>
  <c r="H123" i="10"/>
  <c r="G123" i="10"/>
  <c r="F123" i="10"/>
  <c r="P122" i="10"/>
  <c r="O122" i="10"/>
  <c r="N122" i="10"/>
  <c r="M122" i="10"/>
  <c r="L122" i="10"/>
  <c r="K122" i="10"/>
  <c r="J122" i="10"/>
  <c r="I122" i="10"/>
  <c r="H122" i="10"/>
  <c r="G122" i="10"/>
  <c r="F122" i="10"/>
  <c r="P121" i="10"/>
  <c r="O121" i="10"/>
  <c r="N121" i="10"/>
  <c r="M121" i="10"/>
  <c r="L121" i="10"/>
  <c r="K121" i="10"/>
  <c r="J121" i="10"/>
  <c r="I121" i="10"/>
  <c r="H121" i="10"/>
  <c r="G121" i="10"/>
  <c r="F121" i="10"/>
  <c r="P120" i="10"/>
  <c r="O120" i="10"/>
  <c r="N120" i="10"/>
  <c r="M120" i="10"/>
  <c r="L120" i="10"/>
  <c r="K120" i="10"/>
  <c r="J120" i="10"/>
  <c r="I120" i="10"/>
  <c r="H120" i="10"/>
  <c r="G120" i="10"/>
  <c r="F120" i="10"/>
  <c r="P119" i="10"/>
  <c r="O119" i="10"/>
  <c r="N119" i="10"/>
  <c r="M119" i="10"/>
  <c r="L119" i="10"/>
  <c r="K119" i="10"/>
  <c r="J119" i="10"/>
  <c r="I119" i="10"/>
  <c r="H119" i="10"/>
  <c r="G119" i="10"/>
  <c r="F119" i="10"/>
  <c r="P118" i="10"/>
  <c r="O118" i="10"/>
  <c r="N118" i="10"/>
  <c r="M118" i="10"/>
  <c r="L118" i="10"/>
  <c r="K118" i="10"/>
  <c r="J118" i="10"/>
  <c r="I118" i="10"/>
  <c r="H118" i="10"/>
  <c r="G118" i="10"/>
  <c r="F118" i="10"/>
  <c r="P117" i="10"/>
  <c r="O117" i="10"/>
  <c r="N117" i="10"/>
  <c r="M117" i="10"/>
  <c r="L117" i="10"/>
  <c r="K117" i="10"/>
  <c r="J117" i="10"/>
  <c r="I117" i="10"/>
  <c r="H117" i="10"/>
  <c r="G117" i="10"/>
  <c r="F117" i="10"/>
  <c r="P116" i="10"/>
  <c r="O116" i="10"/>
  <c r="N116" i="10"/>
  <c r="M116" i="10"/>
  <c r="L116" i="10"/>
  <c r="K116" i="10"/>
  <c r="J116" i="10"/>
  <c r="I116" i="10"/>
  <c r="H116" i="10"/>
  <c r="G116" i="10"/>
  <c r="F116" i="10"/>
  <c r="P115" i="10"/>
  <c r="O115" i="10"/>
  <c r="N115" i="10"/>
  <c r="M115" i="10"/>
  <c r="L115" i="10"/>
  <c r="K115" i="10"/>
  <c r="J115" i="10"/>
  <c r="I115" i="10"/>
  <c r="H115" i="10"/>
  <c r="G115" i="10"/>
  <c r="F115" i="10"/>
  <c r="P26" i="10"/>
  <c r="O26" i="10"/>
  <c r="N26" i="10"/>
  <c r="M26" i="10"/>
  <c r="L26" i="10"/>
  <c r="K26" i="10"/>
  <c r="J26" i="10"/>
  <c r="I26" i="10"/>
  <c r="H26" i="10"/>
  <c r="G26" i="10"/>
  <c r="F26" i="10"/>
  <c r="P25" i="10"/>
  <c r="O25" i="10"/>
  <c r="N25" i="10"/>
  <c r="M25" i="10"/>
  <c r="L25" i="10"/>
  <c r="K25" i="10"/>
  <c r="J25" i="10"/>
  <c r="I25" i="10"/>
  <c r="H25" i="10"/>
  <c r="G25" i="10"/>
  <c r="F25" i="10"/>
  <c r="P24" i="10"/>
  <c r="O24" i="10"/>
  <c r="N24" i="10"/>
  <c r="M24" i="10"/>
  <c r="L24" i="10"/>
  <c r="K24" i="10"/>
  <c r="J24" i="10"/>
  <c r="I24" i="10"/>
  <c r="H24" i="10"/>
  <c r="G24" i="10"/>
  <c r="F24" i="10"/>
  <c r="P23" i="10"/>
  <c r="O23" i="10"/>
  <c r="N23" i="10"/>
  <c r="M23" i="10"/>
  <c r="L23" i="10"/>
  <c r="K23" i="10"/>
  <c r="J23" i="10"/>
  <c r="I23" i="10"/>
  <c r="H23" i="10"/>
  <c r="G23" i="10"/>
  <c r="F23" i="10"/>
  <c r="P22" i="10"/>
  <c r="O22" i="10"/>
  <c r="N22" i="10"/>
  <c r="M22" i="10"/>
  <c r="L22" i="10"/>
  <c r="K22" i="10"/>
  <c r="J22" i="10"/>
  <c r="I22" i="10"/>
  <c r="H22" i="10"/>
  <c r="G22" i="10"/>
  <c r="F22" i="10"/>
  <c r="P21" i="10"/>
  <c r="O21" i="10"/>
  <c r="N21" i="10"/>
  <c r="M21" i="10"/>
  <c r="L21" i="10"/>
  <c r="K21" i="10"/>
  <c r="J21" i="10"/>
  <c r="I21" i="10"/>
  <c r="H21" i="10"/>
  <c r="G21" i="10"/>
  <c r="F21" i="10"/>
  <c r="P20" i="10"/>
  <c r="O20" i="10"/>
  <c r="N20" i="10"/>
  <c r="M20" i="10"/>
  <c r="L20" i="10"/>
  <c r="K20" i="10"/>
  <c r="J20" i="10"/>
  <c r="I20" i="10"/>
  <c r="H20" i="10"/>
  <c r="G20" i="10"/>
  <c r="F20" i="10"/>
  <c r="P49" i="10"/>
  <c r="O49" i="10"/>
  <c r="N49" i="10"/>
  <c r="M49" i="10"/>
  <c r="L49" i="10"/>
  <c r="K49" i="10"/>
  <c r="J49" i="10"/>
  <c r="I49" i="10"/>
  <c r="H49" i="10"/>
  <c r="G49" i="10"/>
  <c r="F49" i="10"/>
  <c r="P48" i="10"/>
  <c r="O48" i="10"/>
  <c r="N48" i="10"/>
  <c r="M48" i="10"/>
  <c r="L48" i="10"/>
  <c r="K48" i="10"/>
  <c r="J48" i="10"/>
  <c r="I48" i="10"/>
  <c r="H48" i="10"/>
  <c r="G48" i="10"/>
  <c r="F48" i="10"/>
  <c r="P47" i="10"/>
  <c r="O47" i="10"/>
  <c r="N47" i="10"/>
  <c r="M47" i="10"/>
  <c r="L47" i="10"/>
  <c r="K47" i="10"/>
  <c r="J47" i="10"/>
  <c r="I47" i="10"/>
  <c r="H47" i="10"/>
  <c r="G47" i="10"/>
  <c r="F47" i="10"/>
  <c r="P149" i="10"/>
  <c r="O149" i="10"/>
  <c r="N149" i="10"/>
  <c r="M149" i="10"/>
  <c r="L149" i="10"/>
  <c r="K149" i="10"/>
  <c r="J149" i="10"/>
  <c r="I149" i="10"/>
  <c r="H149" i="10"/>
  <c r="G149" i="10"/>
  <c r="F149" i="10"/>
  <c r="P148" i="10"/>
  <c r="O148" i="10"/>
  <c r="N148" i="10"/>
  <c r="M148" i="10"/>
  <c r="L148" i="10"/>
  <c r="K148" i="10"/>
  <c r="J148" i="10"/>
  <c r="I148" i="10"/>
  <c r="H148" i="10"/>
  <c r="G148" i="10"/>
  <c r="F148" i="10"/>
  <c r="P147" i="10"/>
  <c r="O147" i="10"/>
  <c r="N147" i="10"/>
  <c r="M147" i="10"/>
  <c r="L147" i="10"/>
  <c r="K147" i="10"/>
  <c r="J147" i="10"/>
  <c r="I147" i="10"/>
  <c r="H147" i="10"/>
  <c r="G147" i="10"/>
  <c r="F147" i="10"/>
  <c r="P249" i="10"/>
  <c r="O249" i="10"/>
  <c r="N249" i="10"/>
  <c r="M249" i="10"/>
  <c r="L249" i="10"/>
  <c r="K249" i="10"/>
  <c r="J249" i="10"/>
  <c r="I249" i="10"/>
  <c r="H249" i="10"/>
  <c r="G249" i="10"/>
  <c r="F249" i="10"/>
  <c r="P248" i="10"/>
  <c r="O248" i="10"/>
  <c r="N248" i="10"/>
  <c r="M248" i="10"/>
  <c r="L248" i="10"/>
  <c r="K248" i="10"/>
  <c r="J248" i="10"/>
  <c r="I248" i="10"/>
  <c r="H248" i="10"/>
  <c r="G248" i="10"/>
  <c r="F248" i="10"/>
  <c r="P247" i="10"/>
  <c r="O247" i="10"/>
  <c r="N247" i="10"/>
  <c r="M247" i="10"/>
  <c r="L247" i="10"/>
  <c r="K247" i="10"/>
  <c r="J247" i="10"/>
  <c r="I247" i="10"/>
  <c r="H247" i="10"/>
  <c r="G247" i="10"/>
  <c r="F247" i="10"/>
  <c r="P449" i="10"/>
  <c r="O449" i="10"/>
  <c r="N449" i="10"/>
  <c r="M449" i="10"/>
  <c r="L449" i="10"/>
  <c r="K449" i="10"/>
  <c r="J449" i="10"/>
  <c r="I449" i="10"/>
  <c r="H449" i="10"/>
  <c r="G449" i="10"/>
  <c r="F449" i="10"/>
  <c r="P448" i="10"/>
  <c r="O448" i="10"/>
  <c r="N448" i="10"/>
  <c r="M448" i="10"/>
  <c r="L448" i="10"/>
  <c r="K448" i="10"/>
  <c r="J448" i="10"/>
  <c r="I448" i="10"/>
  <c r="H448" i="10"/>
  <c r="G448" i="10"/>
  <c r="F448" i="10"/>
  <c r="P447" i="10"/>
  <c r="O447" i="10"/>
  <c r="N447" i="10"/>
  <c r="M447" i="10"/>
  <c r="L447" i="10"/>
  <c r="K447" i="10"/>
  <c r="J447" i="10"/>
  <c r="I447" i="10"/>
  <c r="H447" i="10"/>
  <c r="G447" i="10"/>
  <c r="F447" i="10"/>
  <c r="P19" i="10"/>
  <c r="O19" i="10"/>
  <c r="N19" i="10"/>
  <c r="M19" i="10"/>
  <c r="L19" i="10"/>
  <c r="K19" i="10"/>
  <c r="J19" i="10"/>
  <c r="I19" i="10"/>
  <c r="H19" i="10"/>
  <c r="G19" i="10"/>
  <c r="F19" i="10"/>
  <c r="P18" i="10"/>
  <c r="O18" i="10"/>
  <c r="N18" i="10"/>
  <c r="M18" i="10"/>
  <c r="L18" i="10"/>
  <c r="K18" i="10"/>
  <c r="J18" i="10"/>
  <c r="I18" i="10"/>
  <c r="H18" i="10"/>
  <c r="G18" i="10"/>
  <c r="F18" i="10"/>
  <c r="P17" i="10"/>
  <c r="O17" i="10"/>
  <c r="N17" i="10"/>
  <c r="M17" i="10"/>
  <c r="L17" i="10"/>
  <c r="K17" i="10"/>
  <c r="J17" i="10"/>
  <c r="I17" i="10"/>
  <c r="H17" i="10"/>
  <c r="G17" i="10"/>
  <c r="F17" i="10"/>
  <c r="P16" i="10"/>
  <c r="O16" i="10"/>
  <c r="N16" i="10"/>
  <c r="M16" i="10"/>
  <c r="L16" i="10"/>
  <c r="K16" i="10"/>
  <c r="J16" i="10"/>
  <c r="I16" i="10"/>
  <c r="H16" i="10"/>
  <c r="G16" i="10"/>
  <c r="F16" i="10"/>
  <c r="P414" i="10"/>
  <c r="O414" i="10"/>
  <c r="N414" i="10"/>
  <c r="M414" i="10"/>
  <c r="L414" i="10"/>
  <c r="K414" i="10"/>
  <c r="J414" i="10"/>
  <c r="I414" i="10"/>
  <c r="H414" i="10"/>
  <c r="G414" i="10"/>
  <c r="F414" i="10"/>
  <c r="P413" i="10"/>
  <c r="O413" i="10"/>
  <c r="N413" i="10"/>
  <c r="M413" i="10"/>
  <c r="L413" i="10"/>
  <c r="K413" i="10"/>
  <c r="J413" i="10"/>
  <c r="I413" i="10"/>
  <c r="H413" i="10"/>
  <c r="G413" i="10"/>
  <c r="F413" i="10"/>
  <c r="P412" i="10"/>
  <c r="O412" i="10"/>
  <c r="N412" i="10"/>
  <c r="M412" i="10"/>
  <c r="L412" i="10"/>
  <c r="K412" i="10"/>
  <c r="J412" i="10"/>
  <c r="I412" i="10"/>
  <c r="H412" i="10"/>
  <c r="G412" i="10"/>
  <c r="F412" i="10"/>
  <c r="P411" i="10"/>
  <c r="O411" i="10"/>
  <c r="N411" i="10"/>
  <c r="M411" i="10"/>
  <c r="L411" i="10"/>
  <c r="K411" i="10"/>
  <c r="J411" i="10"/>
  <c r="I411" i="10"/>
  <c r="H411" i="10"/>
  <c r="G411" i="10"/>
  <c r="F411" i="10"/>
  <c r="P410" i="10"/>
  <c r="O410" i="10"/>
  <c r="N410" i="10"/>
  <c r="M410" i="10"/>
  <c r="L410" i="10"/>
  <c r="K410" i="10"/>
  <c r="J410" i="10"/>
  <c r="I410" i="10"/>
  <c r="H410" i="10"/>
  <c r="G410" i="10"/>
  <c r="F410" i="10"/>
  <c r="P409" i="10"/>
  <c r="O409" i="10"/>
  <c r="N409" i="10"/>
  <c r="M409" i="10"/>
  <c r="L409" i="10"/>
  <c r="K409" i="10"/>
  <c r="J409" i="10"/>
  <c r="I409" i="10"/>
  <c r="H409" i="10"/>
  <c r="G409" i="10"/>
  <c r="F409" i="10"/>
  <c r="P214" i="10"/>
  <c r="O214" i="10"/>
  <c r="N214" i="10"/>
  <c r="M214" i="10"/>
  <c r="L214" i="10"/>
  <c r="K214" i="10"/>
  <c r="J214" i="10"/>
  <c r="I214" i="10"/>
  <c r="H214" i="10"/>
  <c r="G214" i="10"/>
  <c r="F214" i="10"/>
  <c r="P213" i="10"/>
  <c r="O213" i="10"/>
  <c r="N213" i="10"/>
  <c r="M213" i="10"/>
  <c r="L213" i="10"/>
  <c r="K213" i="10"/>
  <c r="J213" i="10"/>
  <c r="I213" i="10"/>
  <c r="H213" i="10"/>
  <c r="G213" i="10"/>
  <c r="F213" i="10"/>
  <c r="P212" i="10"/>
  <c r="O212" i="10"/>
  <c r="N212" i="10"/>
  <c r="M212" i="10"/>
  <c r="L212" i="10"/>
  <c r="K212" i="10"/>
  <c r="J212" i="10"/>
  <c r="I212" i="10"/>
  <c r="H212" i="10"/>
  <c r="G212" i="10"/>
  <c r="F212" i="10"/>
  <c r="P211" i="10"/>
  <c r="O211" i="10"/>
  <c r="N211" i="10"/>
  <c r="M211" i="10"/>
  <c r="L211" i="10"/>
  <c r="K211" i="10"/>
  <c r="J211" i="10"/>
  <c r="I211" i="10"/>
  <c r="H211" i="10"/>
  <c r="G211" i="10"/>
  <c r="F211" i="10"/>
  <c r="P210" i="10"/>
  <c r="O210" i="10"/>
  <c r="N210" i="10"/>
  <c r="M210" i="10"/>
  <c r="L210" i="10"/>
  <c r="K210" i="10"/>
  <c r="J210" i="10"/>
  <c r="I210" i="10"/>
  <c r="H210" i="10"/>
  <c r="G210" i="10"/>
  <c r="F210" i="10"/>
  <c r="P209" i="10"/>
  <c r="O209" i="10"/>
  <c r="N209" i="10"/>
  <c r="M209" i="10"/>
  <c r="L209" i="10"/>
  <c r="K209" i="10"/>
  <c r="J209" i="10"/>
  <c r="I209" i="10"/>
  <c r="H209" i="10"/>
  <c r="G209" i="10"/>
  <c r="F209" i="10"/>
  <c r="P114" i="10"/>
  <c r="O114" i="10"/>
  <c r="N114" i="10"/>
  <c r="M114" i="10"/>
  <c r="L114" i="10"/>
  <c r="K114" i="10"/>
  <c r="J114" i="10"/>
  <c r="I114" i="10"/>
  <c r="H114" i="10"/>
  <c r="G114" i="10"/>
  <c r="F114" i="10"/>
  <c r="P113" i="10"/>
  <c r="O113" i="10"/>
  <c r="N113" i="10"/>
  <c r="M113" i="10"/>
  <c r="L113" i="10"/>
  <c r="K113" i="10"/>
  <c r="J113" i="10"/>
  <c r="I113" i="10"/>
  <c r="H113" i="10"/>
  <c r="G113" i="10"/>
  <c r="F113" i="10"/>
  <c r="P112" i="10"/>
  <c r="O112" i="10"/>
  <c r="N112" i="10"/>
  <c r="M112" i="10"/>
  <c r="L112" i="10"/>
  <c r="K112" i="10"/>
  <c r="J112" i="10"/>
  <c r="I112" i="10"/>
  <c r="H112" i="10"/>
  <c r="G112" i="10"/>
  <c r="F112" i="10"/>
  <c r="P111" i="10"/>
  <c r="O111" i="10"/>
  <c r="N111" i="10"/>
  <c r="M111" i="10"/>
  <c r="L111" i="10"/>
  <c r="K111" i="10"/>
  <c r="J111" i="10"/>
  <c r="I111" i="10"/>
  <c r="H111" i="10"/>
  <c r="G111" i="10"/>
  <c r="F111" i="10"/>
  <c r="P110" i="10"/>
  <c r="O110" i="10"/>
  <c r="N110" i="10"/>
  <c r="M110" i="10"/>
  <c r="L110" i="10"/>
  <c r="K110" i="10"/>
  <c r="J110" i="10"/>
  <c r="I110" i="10"/>
  <c r="H110" i="10"/>
  <c r="G110" i="10"/>
  <c r="F110" i="10"/>
  <c r="P109" i="10"/>
  <c r="O109" i="10"/>
  <c r="N109" i="10"/>
  <c r="M109" i="10"/>
  <c r="L109" i="10"/>
  <c r="K109" i="10"/>
  <c r="J109" i="10"/>
  <c r="I109" i="10"/>
  <c r="H109" i="10"/>
  <c r="G109" i="10"/>
  <c r="F109" i="10"/>
  <c r="P15" i="10"/>
  <c r="O15" i="10"/>
  <c r="N15" i="10"/>
  <c r="M15" i="10"/>
  <c r="L15" i="10"/>
  <c r="K15" i="10"/>
  <c r="J15" i="10"/>
  <c r="I15" i="10"/>
  <c r="H15" i="10"/>
  <c r="G15" i="10"/>
  <c r="F15" i="10"/>
  <c r="P14" i="10"/>
  <c r="O14" i="10"/>
  <c r="N14" i="10"/>
  <c r="M14" i="10"/>
  <c r="L14" i="10"/>
  <c r="K14" i="10"/>
  <c r="J14" i="10"/>
  <c r="I14" i="10"/>
  <c r="H14" i="10"/>
  <c r="G14" i="10"/>
  <c r="F14" i="10"/>
  <c r="P103" i="10"/>
  <c r="O103" i="10"/>
  <c r="N103" i="10"/>
  <c r="M103" i="10"/>
  <c r="L103" i="10"/>
  <c r="K103" i="10"/>
  <c r="J103" i="10"/>
  <c r="I103" i="10"/>
  <c r="H103" i="10"/>
  <c r="G103" i="10"/>
  <c r="F103" i="10"/>
  <c r="P102" i="10"/>
  <c r="O102" i="10"/>
  <c r="N102" i="10"/>
  <c r="M102" i="10"/>
  <c r="L102" i="10"/>
  <c r="K102" i="10"/>
  <c r="J102" i="10"/>
  <c r="I102" i="10"/>
  <c r="H102" i="10"/>
  <c r="G102" i="10"/>
  <c r="F102" i="10"/>
  <c r="P101" i="10"/>
  <c r="O101" i="10"/>
  <c r="N101" i="10"/>
  <c r="M101" i="10"/>
  <c r="L101" i="10"/>
  <c r="K101" i="10"/>
  <c r="J101" i="10"/>
  <c r="I101" i="10"/>
  <c r="H101" i="10"/>
  <c r="G101" i="10"/>
  <c r="F101" i="10"/>
  <c r="P100" i="10"/>
  <c r="O100" i="10"/>
  <c r="N100" i="10"/>
  <c r="M100" i="10"/>
  <c r="L100" i="10"/>
  <c r="K100" i="10"/>
  <c r="J100" i="10"/>
  <c r="I100" i="10"/>
  <c r="H100" i="10"/>
  <c r="G100" i="10"/>
  <c r="F100" i="10"/>
  <c r="P99" i="10"/>
  <c r="O99" i="10"/>
  <c r="N99" i="10"/>
  <c r="M99" i="10"/>
  <c r="L99" i="10"/>
  <c r="K99" i="10"/>
  <c r="J99" i="10"/>
  <c r="I99" i="10"/>
  <c r="H99" i="10"/>
  <c r="G99" i="10"/>
  <c r="F99" i="10"/>
  <c r="P203" i="10"/>
  <c r="O203" i="10"/>
  <c r="N203" i="10"/>
  <c r="M203" i="10"/>
  <c r="L203" i="10"/>
  <c r="K203" i="10"/>
  <c r="J203" i="10"/>
  <c r="I203" i="10"/>
  <c r="H203" i="10"/>
  <c r="G203" i="10"/>
  <c r="F203" i="10"/>
  <c r="P202" i="10"/>
  <c r="O202" i="10"/>
  <c r="N202" i="10"/>
  <c r="M202" i="10"/>
  <c r="L202" i="10"/>
  <c r="K202" i="10"/>
  <c r="J202" i="10"/>
  <c r="I202" i="10"/>
  <c r="H202" i="10"/>
  <c r="G202" i="10"/>
  <c r="F202" i="10"/>
  <c r="P201" i="10"/>
  <c r="O201" i="10"/>
  <c r="N201" i="10"/>
  <c r="M201" i="10"/>
  <c r="L201" i="10"/>
  <c r="K201" i="10"/>
  <c r="J201" i="10"/>
  <c r="I201" i="10"/>
  <c r="H201" i="10"/>
  <c r="G201" i="10"/>
  <c r="F201" i="10"/>
  <c r="P200" i="10"/>
  <c r="O200" i="10"/>
  <c r="N200" i="10"/>
  <c r="M200" i="10"/>
  <c r="L200" i="10"/>
  <c r="K200" i="10"/>
  <c r="J200" i="10"/>
  <c r="I200" i="10"/>
  <c r="H200" i="10"/>
  <c r="G200" i="10"/>
  <c r="F200" i="10"/>
  <c r="P199" i="10"/>
  <c r="O199" i="10"/>
  <c r="N199" i="10"/>
  <c r="M199" i="10"/>
  <c r="L199" i="10"/>
  <c r="K199" i="10"/>
  <c r="J199" i="10"/>
  <c r="I199" i="10"/>
  <c r="H199" i="10"/>
  <c r="G199" i="10"/>
  <c r="F199" i="10"/>
  <c r="P303" i="10"/>
  <c r="O303" i="10"/>
  <c r="N303" i="10"/>
  <c r="M303" i="10"/>
  <c r="L303" i="10"/>
  <c r="K303" i="10"/>
  <c r="J303" i="10"/>
  <c r="I303" i="10"/>
  <c r="H303" i="10"/>
  <c r="G303" i="10"/>
  <c r="F303" i="10"/>
  <c r="P302" i="10"/>
  <c r="O302" i="10"/>
  <c r="N302" i="10"/>
  <c r="M302" i="10"/>
  <c r="L302" i="10"/>
  <c r="K302" i="10"/>
  <c r="J302" i="10"/>
  <c r="I302" i="10"/>
  <c r="H302" i="10"/>
  <c r="G302" i="10"/>
  <c r="F302" i="10"/>
  <c r="P301" i="10"/>
  <c r="O301" i="10"/>
  <c r="N301" i="10"/>
  <c r="M301" i="10"/>
  <c r="L301" i="10"/>
  <c r="K301" i="10"/>
  <c r="J301" i="10"/>
  <c r="I301" i="10"/>
  <c r="H301" i="10"/>
  <c r="G301" i="10"/>
  <c r="F301" i="10"/>
  <c r="P300" i="10"/>
  <c r="O300" i="10"/>
  <c r="N300" i="10"/>
  <c r="M300" i="10"/>
  <c r="L300" i="10"/>
  <c r="K300" i="10"/>
  <c r="J300" i="10"/>
  <c r="I300" i="10"/>
  <c r="H300" i="10"/>
  <c r="G300" i="10"/>
  <c r="F300" i="10"/>
  <c r="P299" i="10"/>
  <c r="O299" i="10"/>
  <c r="N299" i="10"/>
  <c r="M299" i="10"/>
  <c r="L299" i="10"/>
  <c r="K299" i="10"/>
  <c r="J299" i="10"/>
  <c r="I299" i="10"/>
  <c r="H299" i="10"/>
  <c r="G299" i="10"/>
  <c r="F299" i="10"/>
  <c r="P403" i="10"/>
  <c r="O403" i="10"/>
  <c r="N403" i="10"/>
  <c r="M403" i="10"/>
  <c r="L403" i="10"/>
  <c r="K403" i="10"/>
  <c r="J403" i="10"/>
  <c r="I403" i="10"/>
  <c r="H403" i="10"/>
  <c r="G403" i="10"/>
  <c r="F403" i="10"/>
  <c r="P402" i="10"/>
  <c r="O402" i="10"/>
  <c r="N402" i="10"/>
  <c r="M402" i="10"/>
  <c r="L402" i="10"/>
  <c r="K402" i="10"/>
  <c r="J402" i="10"/>
  <c r="I402" i="10"/>
  <c r="H402" i="10"/>
  <c r="G402" i="10"/>
  <c r="F402" i="10"/>
  <c r="P401" i="10"/>
  <c r="O401" i="10"/>
  <c r="N401" i="10"/>
  <c r="M401" i="10"/>
  <c r="L401" i="10"/>
  <c r="K401" i="10"/>
  <c r="J401" i="10"/>
  <c r="I401" i="10"/>
  <c r="H401" i="10"/>
  <c r="G401" i="10"/>
  <c r="F401" i="10"/>
  <c r="P400" i="10"/>
  <c r="O400" i="10"/>
  <c r="N400" i="10"/>
  <c r="M400" i="10"/>
  <c r="L400" i="10"/>
  <c r="K400" i="10"/>
  <c r="J400" i="10"/>
  <c r="I400" i="10"/>
  <c r="H400" i="10"/>
  <c r="G400" i="10"/>
  <c r="F400" i="10"/>
  <c r="P399" i="10"/>
  <c r="O399" i="10"/>
  <c r="N399" i="10"/>
  <c r="M399" i="10"/>
  <c r="L399" i="10"/>
  <c r="K399" i="10"/>
  <c r="J399" i="10"/>
  <c r="I399" i="10"/>
  <c r="H399" i="10"/>
  <c r="G399" i="10"/>
  <c r="F399" i="10"/>
  <c r="P503" i="10"/>
  <c r="O503" i="10"/>
  <c r="N503" i="10"/>
  <c r="M503" i="10"/>
  <c r="L503" i="10"/>
  <c r="K503" i="10"/>
  <c r="J503" i="10"/>
  <c r="I503" i="10"/>
  <c r="H503" i="10"/>
  <c r="G503" i="10"/>
  <c r="F503" i="10"/>
  <c r="P502" i="10"/>
  <c r="O502" i="10"/>
  <c r="N502" i="10"/>
  <c r="M502" i="10"/>
  <c r="L502" i="10"/>
  <c r="K502" i="10"/>
  <c r="J502" i="10"/>
  <c r="I502" i="10"/>
  <c r="H502" i="10"/>
  <c r="G502" i="10"/>
  <c r="F502" i="10"/>
  <c r="P501" i="10"/>
  <c r="O501" i="10"/>
  <c r="N501" i="10"/>
  <c r="M501" i="10"/>
  <c r="L501" i="10"/>
  <c r="K501" i="10"/>
  <c r="J501" i="10"/>
  <c r="I501" i="10"/>
  <c r="H501" i="10"/>
  <c r="G501" i="10"/>
  <c r="F501" i="10"/>
  <c r="P500" i="10"/>
  <c r="O500" i="10"/>
  <c r="N500" i="10"/>
  <c r="M500" i="10"/>
  <c r="L500" i="10"/>
  <c r="K500" i="10"/>
  <c r="J500" i="10"/>
  <c r="I500" i="10"/>
  <c r="H500" i="10"/>
  <c r="G500" i="10"/>
  <c r="F500" i="10"/>
  <c r="P499" i="10"/>
  <c r="O499" i="10"/>
  <c r="N499" i="10"/>
  <c r="M499" i="10"/>
  <c r="L499" i="10"/>
  <c r="K499" i="10"/>
  <c r="J499" i="10"/>
  <c r="I499" i="10"/>
  <c r="H499" i="10"/>
  <c r="G499" i="10"/>
  <c r="F499" i="10"/>
  <c r="P393" i="10"/>
  <c r="O393" i="10"/>
  <c r="N393" i="10"/>
  <c r="M393" i="10"/>
  <c r="L393" i="10"/>
  <c r="K393" i="10"/>
  <c r="J393" i="10"/>
  <c r="I393" i="10"/>
  <c r="H393" i="10"/>
  <c r="G393" i="10"/>
  <c r="F393" i="10"/>
  <c r="P392" i="10"/>
  <c r="O392" i="10"/>
  <c r="N392" i="10"/>
  <c r="M392" i="10"/>
  <c r="L392" i="10"/>
  <c r="K392" i="10"/>
  <c r="J392" i="10"/>
  <c r="I392" i="10"/>
  <c r="H392" i="10"/>
  <c r="G392" i="10"/>
  <c r="F392" i="10"/>
  <c r="P391" i="10"/>
  <c r="O391" i="10"/>
  <c r="N391" i="10"/>
  <c r="M391" i="10"/>
  <c r="L391" i="10"/>
  <c r="K391" i="10"/>
  <c r="J391" i="10"/>
  <c r="I391" i="10"/>
  <c r="H391" i="10"/>
  <c r="G391" i="10"/>
  <c r="F391" i="10"/>
  <c r="P390" i="10"/>
  <c r="O390" i="10"/>
  <c r="N390" i="10"/>
  <c r="M390" i="10"/>
  <c r="L390" i="10"/>
  <c r="K390" i="10"/>
  <c r="J390" i="10"/>
  <c r="I390" i="10"/>
  <c r="H390" i="10"/>
  <c r="G390" i="10"/>
  <c r="F390" i="10"/>
  <c r="P293" i="10"/>
  <c r="O293" i="10"/>
  <c r="N293" i="10"/>
  <c r="M293" i="10"/>
  <c r="L293" i="10"/>
  <c r="K293" i="10"/>
  <c r="J293" i="10"/>
  <c r="I293" i="10"/>
  <c r="H293" i="10"/>
  <c r="G293" i="10"/>
  <c r="F293" i="10"/>
  <c r="P292" i="10"/>
  <c r="O292" i="10"/>
  <c r="N292" i="10"/>
  <c r="M292" i="10"/>
  <c r="L292" i="10"/>
  <c r="K292" i="10"/>
  <c r="J292" i="10"/>
  <c r="I292" i="10"/>
  <c r="H292" i="10"/>
  <c r="G292" i="10"/>
  <c r="F292" i="10"/>
  <c r="P291" i="10"/>
  <c r="O291" i="10"/>
  <c r="N291" i="10"/>
  <c r="M291" i="10"/>
  <c r="L291" i="10"/>
  <c r="K291" i="10"/>
  <c r="J291" i="10"/>
  <c r="I291" i="10"/>
  <c r="H291" i="10"/>
  <c r="G291" i="10"/>
  <c r="F291" i="10"/>
  <c r="P290" i="10"/>
  <c r="O290" i="10"/>
  <c r="N290" i="10"/>
  <c r="M290" i="10"/>
  <c r="L290" i="10"/>
  <c r="K290" i="10"/>
  <c r="J290" i="10"/>
  <c r="I290" i="10"/>
  <c r="H290" i="10"/>
  <c r="G290" i="10"/>
  <c r="F290" i="10"/>
  <c r="P193" i="10"/>
  <c r="O193" i="10"/>
  <c r="N193" i="10"/>
  <c r="M193" i="10"/>
  <c r="L193" i="10"/>
  <c r="K193" i="10"/>
  <c r="J193" i="10"/>
  <c r="I193" i="10"/>
  <c r="H193" i="10"/>
  <c r="G193" i="10"/>
  <c r="F193" i="10"/>
  <c r="P192" i="10"/>
  <c r="O192" i="10"/>
  <c r="N192" i="10"/>
  <c r="M192" i="10"/>
  <c r="L192" i="10"/>
  <c r="K192" i="10"/>
  <c r="J192" i="10"/>
  <c r="I192" i="10"/>
  <c r="H192" i="10"/>
  <c r="G192" i="10"/>
  <c r="F192" i="10"/>
  <c r="P191" i="10"/>
  <c r="O191" i="10"/>
  <c r="N191" i="10"/>
  <c r="M191" i="10"/>
  <c r="L191" i="10"/>
  <c r="K191" i="10"/>
  <c r="J191" i="10"/>
  <c r="I191" i="10"/>
  <c r="H191" i="10"/>
  <c r="G191" i="10"/>
  <c r="F191" i="10"/>
  <c r="P190" i="10"/>
  <c r="O190" i="10"/>
  <c r="N190" i="10"/>
  <c r="M190" i="10"/>
  <c r="L190" i="10"/>
  <c r="K190" i="10"/>
  <c r="J190" i="10"/>
  <c r="I190" i="10"/>
  <c r="H190" i="10"/>
  <c r="G190" i="10"/>
  <c r="F190" i="10"/>
  <c r="P93" i="10"/>
  <c r="O93" i="10"/>
  <c r="N93" i="10"/>
  <c r="M93" i="10"/>
  <c r="L93" i="10"/>
  <c r="K93" i="10"/>
  <c r="J93" i="10"/>
  <c r="I93" i="10"/>
  <c r="H93" i="10"/>
  <c r="G93" i="10"/>
  <c r="F93" i="10"/>
  <c r="P92" i="10"/>
  <c r="O92" i="10"/>
  <c r="N92" i="10"/>
  <c r="M92" i="10"/>
  <c r="L92" i="10"/>
  <c r="K92" i="10"/>
  <c r="J92" i="10"/>
  <c r="I92" i="10"/>
  <c r="H92" i="10"/>
  <c r="G92" i="10"/>
  <c r="F92" i="10"/>
  <c r="P91" i="10"/>
  <c r="O91" i="10"/>
  <c r="N91" i="10"/>
  <c r="M91" i="10"/>
  <c r="L91" i="10"/>
  <c r="K91" i="10"/>
  <c r="J91" i="10"/>
  <c r="I91" i="10"/>
  <c r="H91" i="10"/>
  <c r="G91" i="10"/>
  <c r="F91" i="10"/>
  <c r="P90" i="10"/>
  <c r="O90" i="10"/>
  <c r="N90" i="10"/>
  <c r="M90" i="10"/>
  <c r="L90" i="10"/>
  <c r="K90" i="10"/>
  <c r="J90" i="10"/>
  <c r="I90" i="10"/>
  <c r="H90" i="10"/>
  <c r="G90" i="10"/>
  <c r="F90" i="10"/>
  <c r="P13" i="10"/>
  <c r="O13" i="10"/>
  <c r="N13" i="10"/>
  <c r="M13" i="10"/>
  <c r="L13" i="10"/>
  <c r="K13" i="10"/>
  <c r="J13" i="10"/>
  <c r="I13" i="10"/>
  <c r="H13" i="10"/>
  <c r="G13" i="10"/>
  <c r="F13" i="10"/>
  <c r="P12" i="10"/>
  <c r="O12" i="10"/>
  <c r="N12" i="10"/>
  <c r="M12" i="10"/>
  <c r="L12" i="10"/>
  <c r="K12" i="10"/>
  <c r="J12" i="10"/>
  <c r="I12" i="10"/>
  <c r="H12" i="10"/>
  <c r="G12" i="10"/>
  <c r="F12" i="10"/>
  <c r="P11" i="10"/>
  <c r="O11" i="10"/>
  <c r="N11" i="10"/>
  <c r="M11" i="10"/>
  <c r="L11" i="10"/>
  <c r="K11" i="10"/>
  <c r="J11" i="10"/>
  <c r="I11" i="10"/>
  <c r="H11" i="10"/>
  <c r="G11" i="10"/>
  <c r="F11" i="10"/>
  <c r="P10" i="10"/>
  <c r="O10" i="10"/>
  <c r="N10" i="10"/>
  <c r="M10" i="10"/>
  <c r="L10" i="10"/>
  <c r="K10" i="10"/>
  <c r="J10" i="10"/>
  <c r="I10" i="10"/>
  <c r="H10" i="10"/>
  <c r="G10" i="10"/>
  <c r="F10" i="10"/>
  <c r="P309" i="10" l="1"/>
  <c r="O309" i="10"/>
  <c r="N309" i="10"/>
  <c r="M309" i="10"/>
  <c r="L309" i="10"/>
  <c r="K309" i="10"/>
  <c r="J309" i="10"/>
  <c r="I309" i="10"/>
  <c r="H309" i="10"/>
  <c r="G309" i="10"/>
  <c r="F309" i="10"/>
  <c r="P9" i="10"/>
  <c r="O9" i="10"/>
  <c r="N9" i="10"/>
  <c r="M9" i="10"/>
  <c r="L9" i="10"/>
  <c r="K9" i="10"/>
  <c r="J9" i="10"/>
  <c r="I9" i="10"/>
  <c r="H9" i="10"/>
  <c r="G9" i="10"/>
  <c r="F9" i="10"/>
  <c r="G69" i="10" l="1"/>
  <c r="H69" i="10"/>
  <c r="I69" i="10"/>
  <c r="J69" i="10"/>
  <c r="K69" i="10"/>
  <c r="L69" i="10"/>
  <c r="M69" i="10"/>
  <c r="N69" i="10"/>
  <c r="O69" i="10"/>
  <c r="P69" i="10"/>
  <c r="F69" i="10"/>
  <c r="G363" i="10"/>
  <c r="H363" i="10"/>
  <c r="I363" i="10"/>
  <c r="J363" i="10"/>
  <c r="K363" i="10"/>
  <c r="L363" i="10"/>
  <c r="M363" i="10"/>
  <c r="N363" i="10"/>
  <c r="O363" i="10"/>
  <c r="P363" i="10"/>
  <c r="F363" i="10"/>
  <c r="G362" i="10"/>
  <c r="H362" i="10"/>
  <c r="I362" i="10"/>
  <c r="J362" i="10"/>
  <c r="K362" i="10"/>
  <c r="L362" i="10"/>
  <c r="M362" i="10"/>
  <c r="N362" i="10"/>
  <c r="O362" i="10"/>
  <c r="P362" i="10"/>
  <c r="F362" i="10"/>
  <c r="G361" i="10"/>
  <c r="H361" i="10"/>
  <c r="I361" i="10"/>
  <c r="J361" i="10"/>
  <c r="K361" i="10"/>
  <c r="L361" i="10"/>
  <c r="M361" i="10"/>
  <c r="N361" i="10"/>
  <c r="O361" i="10"/>
  <c r="P361" i="10"/>
  <c r="F361" i="10"/>
  <c r="G360" i="10"/>
  <c r="H360" i="10"/>
  <c r="I360" i="10"/>
  <c r="J360" i="10"/>
  <c r="K360" i="10"/>
  <c r="L360" i="10"/>
  <c r="M360" i="10"/>
  <c r="N360" i="10"/>
  <c r="O360" i="10"/>
  <c r="P360" i="10"/>
  <c r="F360" i="10"/>
  <c r="G358" i="10"/>
  <c r="H358" i="10"/>
  <c r="I358" i="10"/>
  <c r="J358" i="10"/>
  <c r="K358" i="10"/>
  <c r="L358" i="10"/>
  <c r="M358" i="10"/>
  <c r="N358" i="10"/>
  <c r="O358" i="10"/>
  <c r="P358" i="10"/>
  <c r="F358" i="10"/>
  <c r="G357" i="10"/>
  <c r="H357" i="10"/>
  <c r="I357" i="10"/>
  <c r="J357" i="10"/>
  <c r="K357" i="10"/>
  <c r="L357" i="10"/>
  <c r="M357" i="10"/>
  <c r="N357" i="10"/>
  <c r="O357" i="10"/>
  <c r="P357" i="10"/>
  <c r="F357" i="10"/>
  <c r="G356" i="10"/>
  <c r="H356" i="10"/>
  <c r="I356" i="10"/>
  <c r="J356" i="10"/>
  <c r="K356" i="10"/>
  <c r="L356" i="10"/>
  <c r="M356" i="10"/>
  <c r="N356" i="10"/>
  <c r="O356" i="10"/>
  <c r="P356" i="10"/>
  <c r="F356" i="10"/>
  <c r="G349" i="10"/>
  <c r="H349" i="10"/>
  <c r="I349" i="10"/>
  <c r="J349" i="10"/>
  <c r="K349" i="10"/>
  <c r="L349" i="10"/>
  <c r="M349" i="10"/>
  <c r="N349" i="10"/>
  <c r="O349" i="10"/>
  <c r="P349" i="10"/>
  <c r="F349" i="10"/>
  <c r="G348" i="10"/>
  <c r="H348" i="10"/>
  <c r="I348" i="10"/>
  <c r="J348" i="10"/>
  <c r="K348" i="10"/>
  <c r="L348" i="10"/>
  <c r="M348" i="10"/>
  <c r="N348" i="10"/>
  <c r="O348" i="10"/>
  <c r="P348" i="10"/>
  <c r="F348" i="10"/>
  <c r="G347" i="10"/>
  <c r="H347" i="10"/>
  <c r="I347" i="10"/>
  <c r="J347" i="10"/>
  <c r="K347" i="10"/>
  <c r="L347" i="10"/>
  <c r="M347" i="10"/>
  <c r="N347" i="10"/>
  <c r="O347" i="10"/>
  <c r="P347" i="10"/>
  <c r="F347" i="10"/>
  <c r="G469" i="10"/>
  <c r="H469" i="10"/>
  <c r="I469" i="10"/>
  <c r="J469" i="10"/>
  <c r="K469" i="10"/>
  <c r="L469" i="10"/>
  <c r="M469" i="10"/>
  <c r="N469" i="10"/>
  <c r="O469" i="10"/>
  <c r="P469" i="10"/>
  <c r="F469" i="10"/>
  <c r="G492" i="10"/>
  <c r="H492" i="10"/>
  <c r="I492" i="10"/>
  <c r="J492" i="10"/>
  <c r="K492" i="10"/>
  <c r="L492" i="10"/>
  <c r="M492" i="10"/>
  <c r="N492" i="10"/>
  <c r="O492" i="10"/>
  <c r="P492" i="10"/>
  <c r="F492" i="10"/>
  <c r="G493" i="10"/>
  <c r="H493" i="10"/>
  <c r="I493" i="10"/>
  <c r="J493" i="10"/>
  <c r="K493" i="10"/>
  <c r="L493" i="10"/>
  <c r="M493" i="10"/>
  <c r="N493" i="10"/>
  <c r="O493" i="10"/>
  <c r="P493" i="10"/>
  <c r="F493" i="10"/>
  <c r="G509" i="10"/>
  <c r="H509" i="10"/>
  <c r="I509" i="10"/>
  <c r="J509" i="10"/>
  <c r="K509" i="10"/>
  <c r="L509" i="10"/>
  <c r="M509" i="10"/>
  <c r="N509" i="10"/>
  <c r="O509" i="10"/>
  <c r="P509" i="10"/>
  <c r="F509" i="10"/>
  <c r="G523" i="10"/>
  <c r="H523" i="10"/>
  <c r="I523" i="10"/>
  <c r="J523" i="10"/>
  <c r="K523" i="10"/>
  <c r="L523" i="10"/>
  <c r="M523" i="10"/>
  <c r="N523" i="10"/>
  <c r="O523" i="10"/>
  <c r="P523" i="10"/>
  <c r="F523" i="10"/>
  <c r="G522" i="10"/>
  <c r="H522" i="10"/>
  <c r="I522" i="10"/>
  <c r="J522" i="10"/>
  <c r="K522" i="10"/>
  <c r="L522" i="10"/>
  <c r="M522" i="10"/>
  <c r="N522" i="10"/>
  <c r="O522" i="10"/>
  <c r="P522" i="10"/>
  <c r="F522" i="10"/>
  <c r="G521" i="10"/>
  <c r="H521" i="10"/>
  <c r="I521" i="10"/>
  <c r="J521" i="10"/>
  <c r="K521" i="10"/>
  <c r="L521" i="10"/>
  <c r="M521" i="10"/>
  <c r="N521" i="10"/>
  <c r="O521" i="10"/>
  <c r="P521" i="10"/>
  <c r="F521" i="10"/>
  <c r="G520" i="10"/>
  <c r="H520" i="10"/>
  <c r="I520" i="10"/>
  <c r="J520" i="10"/>
  <c r="K520" i="10"/>
  <c r="L520" i="10"/>
  <c r="M520" i="10"/>
  <c r="N520" i="10"/>
  <c r="O520" i="10"/>
  <c r="P520" i="10"/>
  <c r="F520" i="10"/>
  <c r="G519" i="10"/>
  <c r="H519" i="10"/>
  <c r="I519" i="10"/>
  <c r="J519" i="10"/>
  <c r="K519" i="10"/>
  <c r="L519" i="10"/>
  <c r="M519" i="10"/>
  <c r="N519" i="10"/>
  <c r="O519" i="10"/>
  <c r="P519" i="10"/>
  <c r="F519" i="10"/>
  <c r="G518" i="10"/>
  <c r="H518" i="10"/>
  <c r="I518" i="10"/>
  <c r="J518" i="10"/>
  <c r="K518" i="10"/>
  <c r="L518" i="10"/>
  <c r="M518" i="10"/>
  <c r="N518" i="10"/>
  <c r="O518" i="10"/>
  <c r="P518" i="10"/>
  <c r="F518" i="10"/>
  <c r="G517" i="10"/>
  <c r="H517" i="10"/>
  <c r="I517" i="10"/>
  <c r="J517" i="10"/>
  <c r="K517" i="10"/>
  <c r="L517" i="10"/>
  <c r="M517" i="10"/>
  <c r="N517" i="10"/>
  <c r="O517" i="10"/>
  <c r="P517" i="10"/>
  <c r="F517" i="10"/>
  <c r="G516" i="10"/>
  <c r="H516" i="10"/>
  <c r="I516" i="10"/>
  <c r="J516" i="10"/>
  <c r="K516" i="10"/>
  <c r="L516" i="10"/>
  <c r="M516" i="10"/>
  <c r="N516" i="10"/>
  <c r="O516" i="10"/>
  <c r="P516" i="10"/>
  <c r="F516" i="10"/>
  <c r="G515" i="10" l="1"/>
  <c r="H515" i="10"/>
  <c r="I515" i="10"/>
  <c r="J515" i="10"/>
  <c r="K515" i="10"/>
  <c r="L515" i="10"/>
  <c r="M515" i="10"/>
  <c r="N515" i="10"/>
  <c r="O515" i="10"/>
  <c r="P515" i="10"/>
  <c r="F515" i="10"/>
  <c r="G514" i="10"/>
  <c r="H514" i="10"/>
  <c r="I514" i="10"/>
  <c r="J514" i="10"/>
  <c r="K514" i="10"/>
  <c r="L514" i="10"/>
  <c r="M514" i="10"/>
  <c r="N514" i="10"/>
  <c r="O514" i="10"/>
  <c r="P514" i="10"/>
  <c r="F514" i="10"/>
  <c r="G513" i="10"/>
  <c r="H513" i="10"/>
  <c r="I513" i="10"/>
  <c r="J513" i="10"/>
  <c r="K513" i="10"/>
  <c r="L513" i="10"/>
  <c r="M513" i="10"/>
  <c r="N513" i="10"/>
  <c r="O513" i="10"/>
  <c r="P513" i="10"/>
  <c r="F513" i="10"/>
  <c r="G512" i="10"/>
  <c r="H512" i="10"/>
  <c r="I512" i="10"/>
  <c r="J512" i="10"/>
  <c r="K512" i="10"/>
  <c r="L512" i="10"/>
  <c r="M512" i="10"/>
  <c r="N512" i="10"/>
  <c r="O512" i="10"/>
  <c r="P512" i="10"/>
  <c r="F512" i="10"/>
  <c r="G558" i="10" l="1"/>
  <c r="H558" i="10"/>
  <c r="I558" i="10"/>
  <c r="J558" i="10"/>
  <c r="K558" i="10"/>
  <c r="L558" i="10"/>
  <c r="M558" i="10"/>
  <c r="N558" i="10"/>
  <c r="O558" i="10"/>
  <c r="P558" i="10"/>
  <c r="F558" i="10"/>
  <c r="G560" i="10"/>
  <c r="H560" i="10"/>
  <c r="I560" i="10"/>
  <c r="J560" i="10"/>
  <c r="K560" i="10"/>
  <c r="L560" i="10"/>
  <c r="M560" i="10"/>
  <c r="N560" i="10"/>
  <c r="O560" i="10"/>
  <c r="P560" i="10"/>
  <c r="F560" i="10"/>
  <c r="G561" i="10"/>
  <c r="H561" i="10"/>
  <c r="I561" i="10"/>
  <c r="J561" i="10"/>
  <c r="K561" i="10"/>
  <c r="L561" i="10"/>
  <c r="M561" i="10"/>
  <c r="N561" i="10"/>
  <c r="O561" i="10"/>
  <c r="P561" i="10"/>
  <c r="F561" i="10"/>
  <c r="G562" i="10"/>
  <c r="H562" i="10"/>
  <c r="I562" i="10"/>
  <c r="J562" i="10"/>
  <c r="K562" i="10"/>
  <c r="L562" i="10"/>
  <c r="M562" i="10"/>
  <c r="N562" i="10"/>
  <c r="O562" i="10"/>
  <c r="P562" i="10"/>
  <c r="F562" i="10"/>
  <c r="G563" i="10"/>
  <c r="H563" i="10"/>
  <c r="I563" i="10"/>
  <c r="J563" i="10"/>
  <c r="K563" i="10"/>
  <c r="L563" i="10"/>
  <c r="M563" i="10"/>
  <c r="N563" i="10"/>
  <c r="O563" i="10"/>
  <c r="P563" i="10"/>
  <c r="F563" i="10"/>
  <c r="G569" i="10"/>
  <c r="H569" i="10"/>
  <c r="I569" i="10"/>
  <c r="J569" i="10"/>
  <c r="K569" i="10"/>
  <c r="L569" i="10"/>
  <c r="M569" i="10"/>
  <c r="N569" i="10"/>
  <c r="O569" i="10"/>
  <c r="P569" i="10"/>
  <c r="F569" i="10"/>
  <c r="G327" i="10" l="1"/>
  <c r="H327" i="10"/>
  <c r="I327" i="10"/>
  <c r="J327" i="10"/>
  <c r="K327" i="10"/>
  <c r="L327" i="10"/>
  <c r="M327" i="10"/>
  <c r="N327" i="10"/>
  <c r="O327" i="10"/>
  <c r="P327" i="10"/>
  <c r="F327" i="10"/>
  <c r="G326" i="10"/>
  <c r="H326" i="10"/>
  <c r="I326" i="10"/>
  <c r="J326" i="10"/>
  <c r="K326" i="10"/>
  <c r="L326" i="10"/>
  <c r="M326" i="10"/>
  <c r="N326" i="10"/>
  <c r="O326" i="10"/>
  <c r="P326" i="10"/>
  <c r="F326" i="10"/>
  <c r="G325" i="10"/>
  <c r="H325" i="10"/>
  <c r="I325" i="10"/>
  <c r="J325" i="10"/>
  <c r="K325" i="10"/>
  <c r="L325" i="10"/>
  <c r="M325" i="10"/>
  <c r="N325" i="10"/>
  <c r="O325" i="10"/>
  <c r="P325" i="10"/>
  <c r="F325" i="10"/>
  <c r="G324" i="10"/>
  <c r="H324" i="10"/>
  <c r="I324" i="10"/>
  <c r="J324" i="10"/>
  <c r="K324" i="10"/>
  <c r="L324" i="10"/>
  <c r="M324" i="10"/>
  <c r="N324" i="10"/>
  <c r="O324" i="10"/>
  <c r="P324" i="10"/>
  <c r="F324" i="10"/>
  <c r="G323" i="10"/>
  <c r="H323" i="10"/>
  <c r="I323" i="10"/>
  <c r="J323" i="10"/>
  <c r="K323" i="10"/>
  <c r="L323" i="10"/>
  <c r="M323" i="10"/>
  <c r="N323" i="10"/>
  <c r="O323" i="10"/>
  <c r="P323" i="10"/>
  <c r="F323" i="10"/>
  <c r="G322" i="10"/>
  <c r="H322" i="10"/>
  <c r="I322" i="10"/>
  <c r="J322" i="10"/>
  <c r="K322" i="10"/>
  <c r="L322" i="10"/>
  <c r="M322" i="10"/>
  <c r="N322" i="10"/>
  <c r="O322" i="10"/>
  <c r="P322" i="10"/>
  <c r="F322" i="10"/>
  <c r="P321" i="10"/>
  <c r="G321" i="10"/>
  <c r="H321" i="10"/>
  <c r="I321" i="10"/>
  <c r="J321" i="10"/>
  <c r="K321" i="10"/>
  <c r="L321" i="10"/>
  <c r="M321" i="10"/>
  <c r="N321" i="10"/>
  <c r="O321" i="10"/>
  <c r="F321" i="10"/>
  <c r="G320" i="10"/>
  <c r="H320" i="10"/>
  <c r="I320" i="10"/>
  <c r="J320" i="10"/>
  <c r="K320" i="10"/>
  <c r="L320" i="10"/>
  <c r="M320" i="10"/>
  <c r="N320" i="10"/>
  <c r="O320" i="10"/>
  <c r="P320" i="10"/>
  <c r="F320" i="10"/>
  <c r="G319" i="10"/>
  <c r="H319" i="10"/>
  <c r="I319" i="10"/>
  <c r="J319" i="10"/>
  <c r="K319" i="10"/>
  <c r="L319" i="10"/>
  <c r="M319" i="10"/>
  <c r="N319" i="10"/>
  <c r="O319" i="10"/>
  <c r="P319" i="10"/>
  <c r="F319" i="10"/>
  <c r="G318" i="10"/>
  <c r="H318" i="10"/>
  <c r="I318" i="10"/>
  <c r="J318" i="10"/>
  <c r="K318" i="10"/>
  <c r="L318" i="10"/>
  <c r="M318" i="10"/>
  <c r="N318" i="10"/>
  <c r="O318" i="10"/>
  <c r="P318" i="10"/>
  <c r="F318" i="10"/>
  <c r="G317" i="10"/>
  <c r="H317" i="10"/>
  <c r="I317" i="10"/>
  <c r="J317" i="10"/>
  <c r="K317" i="10"/>
  <c r="L317" i="10"/>
  <c r="M317" i="10"/>
  <c r="N317" i="10"/>
  <c r="O317" i="10"/>
  <c r="P317" i="10"/>
  <c r="F317" i="10"/>
  <c r="G316" i="10"/>
  <c r="H316" i="10"/>
  <c r="I316" i="10"/>
  <c r="J316" i="10"/>
  <c r="K316" i="10"/>
  <c r="L316" i="10"/>
  <c r="M316" i="10"/>
  <c r="N316" i="10"/>
  <c r="O316" i="10"/>
  <c r="P316" i="10"/>
  <c r="F316" i="10"/>
  <c r="G315" i="10"/>
  <c r="H315" i="10"/>
  <c r="I315" i="10"/>
  <c r="J315" i="10"/>
  <c r="K315" i="10"/>
  <c r="L315" i="10"/>
  <c r="M315" i="10"/>
  <c r="N315" i="10"/>
  <c r="O315" i="10"/>
  <c r="P315" i="10"/>
  <c r="F315" i="10"/>
  <c r="G314" i="10"/>
  <c r="H314" i="10"/>
  <c r="I314" i="10"/>
  <c r="J314" i="10"/>
  <c r="K314" i="10"/>
  <c r="L314" i="10"/>
  <c r="M314" i="10"/>
  <c r="N314" i="10"/>
  <c r="O314" i="10"/>
  <c r="P314" i="10"/>
  <c r="F314" i="10"/>
  <c r="G313" i="10" l="1"/>
  <c r="H313" i="10"/>
  <c r="I313" i="10"/>
  <c r="J313" i="10"/>
  <c r="K313" i="10"/>
  <c r="L313" i="10"/>
  <c r="M313" i="10"/>
  <c r="N313" i="10"/>
  <c r="O313" i="10"/>
  <c r="P313" i="10"/>
  <c r="F313" i="10"/>
  <c r="G312" i="10"/>
  <c r="H312" i="10"/>
  <c r="I312" i="10"/>
  <c r="J312" i="10"/>
  <c r="K312" i="10"/>
  <c r="L312" i="10"/>
  <c r="M312" i="10"/>
  <c r="N312" i="10"/>
  <c r="O312" i="10"/>
  <c r="P312" i="10"/>
  <c r="F312" i="10"/>
  <c r="G511" i="10"/>
  <c r="H511" i="10"/>
  <c r="I511" i="10"/>
  <c r="J511" i="10"/>
  <c r="K511" i="10"/>
  <c r="L511" i="10"/>
  <c r="M511" i="10"/>
  <c r="N511" i="10"/>
  <c r="O511" i="10"/>
  <c r="P511" i="10"/>
  <c r="F511" i="10"/>
  <c r="G510" i="10"/>
  <c r="H510" i="10"/>
  <c r="I510" i="10"/>
  <c r="J510" i="10"/>
  <c r="K510" i="10"/>
  <c r="L510" i="10"/>
  <c r="M510" i="10"/>
  <c r="N510" i="10"/>
  <c r="O510" i="10"/>
  <c r="P510" i="10"/>
  <c r="F510" i="10"/>
  <c r="G491" i="10"/>
  <c r="H491" i="10"/>
  <c r="I491" i="10"/>
  <c r="J491" i="10"/>
  <c r="K491" i="10"/>
  <c r="L491" i="10"/>
  <c r="M491" i="10"/>
  <c r="N491" i="10"/>
  <c r="O491" i="10"/>
  <c r="P491" i="10"/>
  <c r="F491" i="10"/>
  <c r="G490" i="10"/>
  <c r="H490" i="10"/>
  <c r="I490" i="10"/>
  <c r="J490" i="10"/>
  <c r="K490" i="10"/>
  <c r="L490" i="10"/>
  <c r="M490" i="10"/>
  <c r="N490" i="10"/>
  <c r="O490" i="10"/>
  <c r="P490" i="10"/>
  <c r="F490" i="10"/>
  <c r="G574" i="10"/>
  <c r="H574" i="10"/>
  <c r="I574" i="10"/>
  <c r="J574" i="10"/>
  <c r="K574" i="10"/>
  <c r="L574" i="10"/>
  <c r="M574" i="10"/>
  <c r="N574" i="10"/>
  <c r="O574" i="10"/>
  <c r="P574" i="10"/>
  <c r="F574" i="10"/>
  <c r="G575" i="10"/>
  <c r="H575" i="10"/>
  <c r="I575" i="10"/>
  <c r="J575" i="10"/>
  <c r="K575" i="10"/>
  <c r="L575" i="10"/>
  <c r="M575" i="10"/>
  <c r="N575" i="10"/>
  <c r="O575" i="10"/>
  <c r="P575" i="10"/>
  <c r="F575" i="10"/>
  <c r="G576" i="10"/>
  <c r="H576" i="10"/>
  <c r="I576" i="10"/>
  <c r="J576" i="10"/>
  <c r="K576" i="10"/>
  <c r="L576" i="10"/>
  <c r="M576" i="10"/>
  <c r="N576" i="10"/>
  <c r="O576" i="10"/>
  <c r="P576" i="10"/>
  <c r="F576" i="10"/>
  <c r="P577" i="10"/>
  <c r="G577" i="10"/>
  <c r="H577" i="10"/>
  <c r="I577" i="10"/>
  <c r="J577" i="10"/>
  <c r="K577" i="10"/>
  <c r="L577" i="10"/>
  <c r="M577" i="10"/>
  <c r="N577" i="10"/>
  <c r="O577" i="10"/>
  <c r="F577" i="10"/>
  <c r="G578" i="10"/>
  <c r="H578" i="10"/>
  <c r="I578" i="10"/>
  <c r="J578" i="10"/>
  <c r="K578" i="10"/>
  <c r="L578" i="10"/>
  <c r="M578" i="10"/>
  <c r="N578" i="10"/>
  <c r="O578" i="10"/>
  <c r="P578" i="10"/>
  <c r="F578" i="10"/>
  <c r="G579" i="10"/>
  <c r="H579" i="10"/>
  <c r="I579" i="10"/>
  <c r="J579" i="10"/>
  <c r="K579" i="10"/>
  <c r="L579" i="10"/>
  <c r="M579" i="10"/>
  <c r="N579" i="10"/>
  <c r="O579" i="10"/>
  <c r="P579" i="10"/>
  <c r="F579" i="10"/>
  <c r="G580" i="10"/>
  <c r="H580" i="10"/>
  <c r="I580" i="10"/>
  <c r="J580" i="10"/>
  <c r="K580" i="10"/>
  <c r="L580" i="10"/>
  <c r="M580" i="10"/>
  <c r="N580" i="10"/>
  <c r="O580" i="10"/>
  <c r="P580" i="10"/>
  <c r="F580" i="10"/>
  <c r="G581" i="10"/>
  <c r="H581" i="10"/>
  <c r="I581" i="10"/>
  <c r="J581" i="10"/>
  <c r="K581" i="10"/>
  <c r="L581" i="10"/>
  <c r="M581" i="10"/>
  <c r="N581" i="10"/>
  <c r="O581" i="10"/>
  <c r="P581" i="10"/>
  <c r="F581" i="10"/>
  <c r="G582" i="10"/>
  <c r="H582" i="10"/>
  <c r="I582" i="10"/>
  <c r="J582" i="10"/>
  <c r="K582" i="10"/>
  <c r="L582" i="10"/>
  <c r="M582" i="10"/>
  <c r="N582" i="10"/>
  <c r="O582" i="10"/>
  <c r="P582" i="10"/>
  <c r="F582" i="10"/>
  <c r="G583" i="10"/>
  <c r="H583" i="10"/>
  <c r="I583" i="10"/>
  <c r="J583" i="10"/>
  <c r="K583" i="10"/>
  <c r="L583" i="10"/>
  <c r="M583" i="10"/>
  <c r="N583" i="10"/>
  <c r="O583" i="10"/>
  <c r="P583" i="10"/>
  <c r="F583" i="10"/>
  <c r="G593" i="10"/>
  <c r="H593" i="10"/>
  <c r="I593" i="10"/>
  <c r="J593" i="10"/>
  <c r="K593" i="10"/>
  <c r="L593" i="10"/>
  <c r="M593" i="10"/>
  <c r="N593" i="10"/>
  <c r="O593" i="10"/>
  <c r="P593" i="10"/>
  <c r="F593" i="10"/>
  <c r="P592" i="10"/>
  <c r="G592" i="10"/>
  <c r="H592" i="10"/>
  <c r="I592" i="10"/>
  <c r="J592" i="10"/>
  <c r="K592" i="10"/>
  <c r="L592" i="10"/>
  <c r="M592" i="10"/>
  <c r="N592" i="10"/>
  <c r="O592" i="10"/>
  <c r="F592" i="10"/>
  <c r="G591" i="10"/>
  <c r="H591" i="10"/>
  <c r="I591" i="10"/>
  <c r="J591" i="10"/>
  <c r="K591" i="10"/>
  <c r="L591" i="10"/>
  <c r="M591" i="10"/>
  <c r="N591" i="10"/>
  <c r="O591" i="10"/>
  <c r="P591" i="10"/>
  <c r="F591" i="10"/>
  <c r="G590" i="10"/>
  <c r="H590" i="10"/>
  <c r="I590" i="10"/>
  <c r="J590" i="10"/>
  <c r="K590" i="10"/>
  <c r="L590" i="10"/>
  <c r="M590" i="10"/>
  <c r="N590" i="10"/>
  <c r="O590" i="10"/>
  <c r="P590" i="10"/>
  <c r="F590" i="10"/>
  <c r="F599" i="10"/>
  <c r="G599" i="10"/>
  <c r="H599" i="10"/>
  <c r="I599" i="10"/>
  <c r="J599" i="10"/>
  <c r="K599" i="10"/>
  <c r="L599" i="10"/>
  <c r="M599" i="10"/>
  <c r="N599" i="10"/>
  <c r="O599" i="10"/>
  <c r="P599" i="10"/>
  <c r="E599" i="10"/>
  <c r="F600" i="10"/>
  <c r="G600" i="10"/>
  <c r="H600" i="10"/>
  <c r="I600" i="10"/>
  <c r="J600" i="10"/>
  <c r="K600" i="10"/>
  <c r="L600" i="10"/>
  <c r="M600" i="10"/>
  <c r="N600" i="10"/>
  <c r="O600" i="10"/>
  <c r="P600" i="10"/>
  <c r="E600" i="10"/>
  <c r="E603" i="10"/>
  <c r="E602" i="10"/>
  <c r="F601" i="10"/>
  <c r="G601" i="10"/>
  <c r="H601" i="10"/>
  <c r="I601" i="10"/>
  <c r="J601" i="10"/>
  <c r="K601" i="10"/>
  <c r="L601" i="10"/>
  <c r="M601" i="10"/>
  <c r="N601" i="10"/>
  <c r="O601" i="10"/>
  <c r="P601" i="10"/>
  <c r="E601" i="10"/>
  <c r="P602" i="10"/>
  <c r="F602" i="10"/>
  <c r="G602" i="10"/>
  <c r="H602" i="10"/>
  <c r="I602" i="10"/>
  <c r="J602" i="10"/>
  <c r="K602" i="10"/>
  <c r="L602" i="10"/>
  <c r="M602" i="10"/>
  <c r="N602" i="10"/>
  <c r="O602" i="10"/>
  <c r="F603" i="10"/>
  <c r="G603" i="10"/>
  <c r="H603" i="10"/>
  <c r="I603" i="10"/>
  <c r="J603" i="10"/>
  <c r="K603" i="10"/>
  <c r="L603" i="10"/>
  <c r="M603" i="10"/>
  <c r="N603" i="10"/>
  <c r="O603" i="10"/>
  <c r="P603" i="10"/>
  <c r="G156" i="13" l="1"/>
  <c r="H156" i="13"/>
  <c r="I156" i="13"/>
  <c r="J156" i="13"/>
  <c r="K156" i="13"/>
  <c r="L156" i="13"/>
  <c r="M156" i="13"/>
  <c r="N156" i="13"/>
  <c r="O156" i="13"/>
  <c r="P156" i="13"/>
  <c r="F156" i="13"/>
  <c r="G152" i="13"/>
  <c r="H152" i="13"/>
  <c r="I152" i="13"/>
  <c r="J152" i="13"/>
  <c r="K152" i="13"/>
  <c r="L152" i="13"/>
  <c r="M152" i="13"/>
  <c r="N152" i="13"/>
  <c r="O152" i="13"/>
  <c r="P152" i="13"/>
  <c r="F152" i="13"/>
  <c r="G151" i="13"/>
  <c r="H151" i="13"/>
  <c r="I151" i="13"/>
  <c r="J151" i="13"/>
  <c r="K151" i="13"/>
  <c r="L151" i="13"/>
  <c r="M151" i="13"/>
  <c r="N151" i="13"/>
  <c r="O151" i="13"/>
  <c r="P151" i="13"/>
  <c r="F151" i="13"/>
  <c r="G139" i="13"/>
  <c r="H139" i="13"/>
  <c r="I139" i="13"/>
  <c r="J139" i="13"/>
  <c r="K139" i="13"/>
  <c r="L139" i="13"/>
  <c r="M139" i="13"/>
  <c r="N139" i="13"/>
  <c r="O139" i="13"/>
  <c r="P139" i="13"/>
  <c r="F139" i="13"/>
  <c r="G135" i="13"/>
  <c r="H135" i="13"/>
  <c r="I135" i="13"/>
  <c r="J135" i="13"/>
  <c r="K135" i="13"/>
  <c r="L135" i="13"/>
  <c r="M135" i="13"/>
  <c r="N135" i="13"/>
  <c r="O135" i="13"/>
  <c r="P135" i="13"/>
  <c r="G134" i="13"/>
  <c r="H134" i="13"/>
  <c r="I134" i="13"/>
  <c r="J134" i="13"/>
  <c r="K134" i="13"/>
  <c r="L134" i="13"/>
  <c r="M134" i="13"/>
  <c r="N134" i="13"/>
  <c r="O134" i="13"/>
  <c r="P134" i="13"/>
  <c r="F134" i="13"/>
  <c r="F135" i="13"/>
  <c r="G122" i="13"/>
  <c r="H122" i="13"/>
  <c r="I122" i="13"/>
  <c r="J122" i="13"/>
  <c r="K122" i="13"/>
  <c r="L122" i="13"/>
  <c r="M122" i="13"/>
  <c r="N122" i="13"/>
  <c r="O122" i="13"/>
  <c r="P122" i="13"/>
  <c r="F122" i="13"/>
  <c r="G118" i="13"/>
  <c r="H118" i="13"/>
  <c r="I118" i="13"/>
  <c r="J118" i="13"/>
  <c r="K118" i="13"/>
  <c r="L118" i="13"/>
  <c r="M118" i="13"/>
  <c r="N118" i="13"/>
  <c r="O118" i="13"/>
  <c r="P118" i="13"/>
  <c r="F118" i="13"/>
  <c r="G117" i="13"/>
  <c r="H117" i="13"/>
  <c r="I117" i="13"/>
  <c r="J117" i="13"/>
  <c r="K117" i="13"/>
  <c r="L117" i="13"/>
  <c r="M117" i="13"/>
  <c r="N117" i="13"/>
  <c r="O117" i="13"/>
  <c r="P117" i="13"/>
  <c r="F117" i="13"/>
  <c r="G105" i="13"/>
  <c r="H105" i="13"/>
  <c r="I105" i="13"/>
  <c r="J105" i="13"/>
  <c r="K105" i="13"/>
  <c r="L105" i="13"/>
  <c r="M105" i="13"/>
  <c r="N105" i="13"/>
  <c r="O105" i="13"/>
  <c r="P105" i="13"/>
  <c r="F105" i="13"/>
  <c r="G101" i="13"/>
  <c r="H101" i="13"/>
  <c r="I101" i="13"/>
  <c r="J101" i="13"/>
  <c r="K101" i="13"/>
  <c r="L101" i="13"/>
  <c r="M101" i="13"/>
  <c r="N101" i="13"/>
  <c r="O101" i="13"/>
  <c r="P101" i="13"/>
  <c r="F101" i="13"/>
  <c r="G100" i="13"/>
  <c r="H100" i="13"/>
  <c r="I100" i="13"/>
  <c r="J100" i="13"/>
  <c r="K100" i="13"/>
  <c r="L100" i="13"/>
  <c r="M100" i="13"/>
  <c r="N100" i="13"/>
  <c r="O100" i="13"/>
  <c r="P100" i="13"/>
  <c r="F100" i="13"/>
  <c r="G88" i="13"/>
  <c r="H88" i="13"/>
  <c r="I88" i="13"/>
  <c r="J88" i="13"/>
  <c r="K88" i="13"/>
  <c r="L88" i="13"/>
  <c r="M88" i="13"/>
  <c r="N88" i="13"/>
  <c r="O88" i="13"/>
  <c r="P88" i="13"/>
  <c r="F88" i="13"/>
  <c r="G84" i="13"/>
  <c r="H84" i="13"/>
  <c r="I84" i="13"/>
  <c r="J84" i="13"/>
  <c r="K84" i="13"/>
  <c r="L84" i="13"/>
  <c r="M84" i="13"/>
  <c r="N84" i="13"/>
  <c r="O84" i="13"/>
  <c r="P84" i="13"/>
  <c r="F84" i="13"/>
  <c r="G83" i="13"/>
  <c r="H83" i="13"/>
  <c r="I83" i="13"/>
  <c r="J83" i="13"/>
  <c r="K83" i="13"/>
  <c r="L83" i="13"/>
  <c r="M83" i="13"/>
  <c r="N83" i="13"/>
  <c r="O83" i="13"/>
  <c r="P83" i="13"/>
  <c r="F83" i="13"/>
  <c r="G71" i="13"/>
  <c r="H71" i="13"/>
  <c r="I71" i="13"/>
  <c r="J71" i="13"/>
  <c r="K71" i="13"/>
  <c r="L71" i="13"/>
  <c r="M71" i="13"/>
  <c r="N71" i="13"/>
  <c r="O71" i="13"/>
  <c r="P71" i="13"/>
  <c r="F71" i="13"/>
  <c r="G67" i="13"/>
  <c r="H67" i="13"/>
  <c r="I67" i="13"/>
  <c r="J67" i="13"/>
  <c r="K67" i="13"/>
  <c r="L67" i="13"/>
  <c r="M67" i="13"/>
  <c r="N67" i="13"/>
  <c r="O67" i="13"/>
  <c r="P67" i="13"/>
  <c r="F67" i="13"/>
  <c r="G66" i="13"/>
  <c r="H66" i="13"/>
  <c r="I66" i="13"/>
  <c r="J66" i="13"/>
  <c r="K66" i="13"/>
  <c r="L66" i="13"/>
  <c r="M66" i="13"/>
  <c r="N66" i="13"/>
  <c r="O66" i="13"/>
  <c r="P66" i="13"/>
  <c r="F66" i="13"/>
  <c r="G150" i="13"/>
  <c r="H150" i="13"/>
  <c r="I150" i="13"/>
  <c r="J150" i="13"/>
  <c r="K150" i="13"/>
  <c r="L150" i="13"/>
  <c r="M150" i="13"/>
  <c r="N150" i="13"/>
  <c r="O150" i="13"/>
  <c r="P150" i="13"/>
  <c r="F150" i="13"/>
  <c r="G133" i="13"/>
  <c r="H133" i="13"/>
  <c r="I133" i="13"/>
  <c r="J133" i="13"/>
  <c r="K133" i="13"/>
  <c r="L133" i="13"/>
  <c r="M133" i="13"/>
  <c r="N133" i="13"/>
  <c r="O133" i="13"/>
  <c r="P133" i="13"/>
  <c r="F133" i="13"/>
  <c r="G116" i="13"/>
  <c r="H116" i="13"/>
  <c r="I116" i="13"/>
  <c r="J116" i="13"/>
  <c r="K116" i="13"/>
  <c r="L116" i="13"/>
  <c r="M116" i="13"/>
  <c r="N116" i="13"/>
  <c r="O116" i="13"/>
  <c r="P116" i="13"/>
  <c r="F116" i="13"/>
  <c r="G99" i="13"/>
  <c r="H99" i="13"/>
  <c r="I99" i="13"/>
  <c r="J99" i="13"/>
  <c r="K99" i="13"/>
  <c r="L99" i="13"/>
  <c r="M99" i="13"/>
  <c r="N99" i="13"/>
  <c r="O99" i="13"/>
  <c r="P99" i="13"/>
  <c r="F99" i="13"/>
  <c r="G82" i="13"/>
  <c r="H82" i="13"/>
  <c r="I82" i="13"/>
  <c r="J82" i="13"/>
  <c r="K82" i="13"/>
  <c r="L82" i="13"/>
  <c r="M82" i="13"/>
  <c r="N82" i="13"/>
  <c r="O82" i="13"/>
  <c r="P82" i="13"/>
  <c r="F82" i="13"/>
  <c r="G65" i="13"/>
  <c r="H65" i="13"/>
  <c r="I65" i="13"/>
  <c r="J65" i="13"/>
  <c r="K65" i="13"/>
  <c r="L65" i="13"/>
  <c r="M65" i="13"/>
  <c r="N65" i="13"/>
  <c r="O65" i="13"/>
  <c r="P65" i="13"/>
  <c r="F65" i="13"/>
  <c r="G149" i="13"/>
  <c r="H149" i="13"/>
  <c r="I149" i="13"/>
  <c r="J149" i="13"/>
  <c r="K149" i="13"/>
  <c r="L149" i="13"/>
  <c r="M149" i="13"/>
  <c r="N149" i="13"/>
  <c r="O149" i="13"/>
  <c r="P149" i="13"/>
  <c r="F149" i="13"/>
  <c r="G132" i="13"/>
  <c r="H132" i="13"/>
  <c r="I132" i="13"/>
  <c r="J132" i="13"/>
  <c r="K132" i="13"/>
  <c r="L132" i="13"/>
  <c r="M132" i="13"/>
  <c r="N132" i="13"/>
  <c r="O132" i="13"/>
  <c r="P132" i="13"/>
  <c r="F132" i="13"/>
  <c r="G115" i="13"/>
  <c r="H115" i="13"/>
  <c r="I115" i="13"/>
  <c r="J115" i="13"/>
  <c r="K115" i="13"/>
  <c r="L115" i="13"/>
  <c r="M115" i="13"/>
  <c r="N115" i="13"/>
  <c r="O115" i="13"/>
  <c r="P115" i="13"/>
  <c r="F115" i="13"/>
  <c r="G98" i="13"/>
  <c r="H98" i="13"/>
  <c r="I98" i="13"/>
  <c r="J98" i="13"/>
  <c r="K98" i="13"/>
  <c r="L98" i="13"/>
  <c r="M98" i="13"/>
  <c r="N98" i="13"/>
  <c r="O98" i="13"/>
  <c r="P98" i="13"/>
  <c r="F98" i="13"/>
  <c r="G81" i="13"/>
  <c r="H81" i="13"/>
  <c r="I81" i="13"/>
  <c r="J81" i="13"/>
  <c r="K81" i="13"/>
  <c r="L81" i="13"/>
  <c r="M81" i="13"/>
  <c r="N81" i="13"/>
  <c r="O81" i="13"/>
  <c r="P81" i="13"/>
  <c r="F81" i="13"/>
  <c r="G64" i="13"/>
  <c r="H64" i="13"/>
  <c r="I64" i="13"/>
  <c r="J64" i="13"/>
  <c r="K64" i="13"/>
  <c r="L64" i="13"/>
  <c r="M64" i="13"/>
  <c r="N64" i="13"/>
  <c r="O64" i="13"/>
  <c r="P64" i="13"/>
  <c r="F64" i="13"/>
  <c r="G80" i="13"/>
  <c r="H80" i="13"/>
  <c r="I80" i="13"/>
  <c r="J80" i="13"/>
  <c r="K80" i="13"/>
  <c r="L80" i="13"/>
  <c r="M80" i="13"/>
  <c r="N80" i="13"/>
  <c r="O80" i="13"/>
  <c r="P80" i="13"/>
  <c r="F80" i="13"/>
  <c r="G97" i="13"/>
  <c r="H97" i="13"/>
  <c r="I97" i="13"/>
  <c r="J97" i="13"/>
  <c r="K97" i="13"/>
  <c r="L97" i="13"/>
  <c r="M97" i="13"/>
  <c r="N97" i="13"/>
  <c r="O97" i="13"/>
  <c r="P97" i="13"/>
  <c r="F97" i="13"/>
  <c r="G114" i="13"/>
  <c r="H114" i="13"/>
  <c r="I114" i="13"/>
  <c r="J114" i="13"/>
  <c r="K114" i="13"/>
  <c r="L114" i="13"/>
  <c r="M114" i="13"/>
  <c r="N114" i="13"/>
  <c r="O114" i="13"/>
  <c r="P114" i="13"/>
  <c r="F114" i="13"/>
  <c r="G131" i="13"/>
  <c r="H131" i="13"/>
  <c r="I131" i="13"/>
  <c r="J131" i="13"/>
  <c r="K131" i="13"/>
  <c r="L131" i="13"/>
  <c r="M131" i="13"/>
  <c r="N131" i="13"/>
  <c r="O131" i="13"/>
  <c r="P131" i="13"/>
  <c r="F131" i="13"/>
  <c r="G148" i="13"/>
  <c r="H148" i="13"/>
  <c r="I148" i="13"/>
  <c r="J148" i="13"/>
  <c r="K148" i="13"/>
  <c r="L148" i="13"/>
  <c r="M148" i="13"/>
  <c r="N148" i="13"/>
  <c r="O148" i="13"/>
  <c r="P148" i="13"/>
  <c r="F148" i="13"/>
  <c r="G63" i="13"/>
  <c r="H63" i="13"/>
  <c r="I63" i="13"/>
  <c r="J63" i="13"/>
  <c r="K63" i="13"/>
  <c r="L63" i="13"/>
  <c r="M63" i="13"/>
  <c r="N63" i="13"/>
  <c r="O63" i="13"/>
  <c r="P63" i="13"/>
  <c r="F63" i="13"/>
  <c r="G54" i="13"/>
  <c r="H54" i="13"/>
  <c r="I54" i="13"/>
  <c r="J54" i="13"/>
  <c r="K54" i="13"/>
  <c r="L54" i="13"/>
  <c r="M54" i="13"/>
  <c r="N54" i="13"/>
  <c r="O54" i="13"/>
  <c r="P54" i="13"/>
  <c r="F54" i="13"/>
  <c r="G50" i="13"/>
  <c r="H50" i="13"/>
  <c r="I50" i="13"/>
  <c r="J50" i="13"/>
  <c r="K50" i="13"/>
  <c r="L50" i="13"/>
  <c r="M50" i="13"/>
  <c r="N50" i="13"/>
  <c r="O50" i="13"/>
  <c r="P50" i="13"/>
  <c r="F50" i="13"/>
  <c r="G49" i="13"/>
  <c r="H49" i="13"/>
  <c r="I49" i="13"/>
  <c r="J49" i="13"/>
  <c r="K49" i="13"/>
  <c r="L49" i="13"/>
  <c r="M49" i="13"/>
  <c r="N49" i="13"/>
  <c r="O49" i="13"/>
  <c r="P49" i="13"/>
  <c r="F49" i="13"/>
  <c r="G48" i="13" l="1"/>
  <c r="H48" i="13"/>
  <c r="I48" i="13"/>
  <c r="J48" i="13"/>
  <c r="K48" i="13"/>
  <c r="L48" i="13"/>
  <c r="M48" i="13"/>
  <c r="N48" i="13"/>
  <c r="O48" i="13"/>
  <c r="P48" i="13"/>
  <c r="F48" i="13"/>
  <c r="G47" i="13"/>
  <c r="H47" i="13"/>
  <c r="I47" i="13"/>
  <c r="J47" i="13"/>
  <c r="K47" i="13"/>
  <c r="L47" i="13"/>
  <c r="M47" i="13"/>
  <c r="N47" i="13"/>
  <c r="O47" i="13"/>
  <c r="P47" i="13"/>
  <c r="F47" i="13"/>
  <c r="G46" i="13"/>
  <c r="H46" i="13"/>
  <c r="I46" i="13"/>
  <c r="J46" i="13"/>
  <c r="K46" i="13"/>
  <c r="L46" i="13"/>
  <c r="M46" i="13"/>
  <c r="N46" i="13"/>
  <c r="O46" i="13"/>
  <c r="P46" i="13"/>
  <c r="F46" i="13"/>
  <c r="G31" i="13"/>
  <c r="H31" i="13"/>
  <c r="I31" i="13"/>
  <c r="J31" i="13"/>
  <c r="K31" i="13"/>
  <c r="L31" i="13"/>
  <c r="M31" i="13"/>
  <c r="N31" i="13"/>
  <c r="O31" i="13"/>
  <c r="P31" i="13"/>
  <c r="F31" i="13"/>
  <c r="G37" i="13"/>
  <c r="H37" i="13"/>
  <c r="I37" i="13"/>
  <c r="J37" i="13"/>
  <c r="K37" i="13"/>
  <c r="L37" i="13"/>
  <c r="M37" i="13"/>
  <c r="N37" i="13"/>
  <c r="O37" i="13"/>
  <c r="P37" i="13"/>
  <c r="F37" i="13"/>
  <c r="G33" i="13"/>
  <c r="H33" i="13"/>
  <c r="I33" i="13"/>
  <c r="J33" i="13"/>
  <c r="K33" i="13"/>
  <c r="L33" i="13"/>
  <c r="M33" i="13"/>
  <c r="N33" i="13"/>
  <c r="O33" i="13"/>
  <c r="P33" i="13"/>
  <c r="F33" i="13"/>
  <c r="G32" i="13"/>
  <c r="H32" i="13"/>
  <c r="I32" i="13"/>
  <c r="J32" i="13"/>
  <c r="K32" i="13"/>
  <c r="L32" i="13"/>
  <c r="M32" i="13"/>
  <c r="N32" i="13"/>
  <c r="O32" i="13"/>
  <c r="P32" i="13"/>
  <c r="F32" i="13"/>
  <c r="G13" i="13"/>
  <c r="H13" i="13"/>
  <c r="I13" i="13"/>
  <c r="J13" i="13"/>
  <c r="K13" i="13"/>
  <c r="L13" i="13"/>
  <c r="M13" i="13"/>
  <c r="N13" i="13"/>
  <c r="O13" i="13"/>
  <c r="P13" i="13"/>
  <c r="F13" i="13"/>
  <c r="G30" i="13"/>
  <c r="H30" i="13"/>
  <c r="I30" i="13"/>
  <c r="J30" i="13"/>
  <c r="K30" i="13"/>
  <c r="L30" i="13"/>
  <c r="M30" i="13"/>
  <c r="N30" i="13"/>
  <c r="O30" i="13"/>
  <c r="P30" i="13"/>
  <c r="F30" i="13"/>
  <c r="G12" i="13"/>
  <c r="H12" i="13"/>
  <c r="I12" i="13"/>
  <c r="J12" i="13"/>
  <c r="K12" i="13"/>
  <c r="L12" i="13"/>
  <c r="M12" i="13"/>
  <c r="N12" i="13"/>
  <c r="O12" i="13"/>
  <c r="P12" i="13"/>
  <c r="F12" i="13"/>
  <c r="G29" i="13"/>
  <c r="H29" i="13"/>
  <c r="I29" i="13"/>
  <c r="J29" i="13"/>
  <c r="K29" i="13"/>
  <c r="L29" i="13"/>
  <c r="M29" i="13"/>
  <c r="N29" i="13"/>
  <c r="O29" i="13"/>
  <c r="P29" i="13"/>
  <c r="F29" i="13"/>
  <c r="G11" i="13"/>
  <c r="H11" i="13"/>
  <c r="I11" i="13"/>
  <c r="J11" i="13"/>
  <c r="K11" i="13"/>
  <c r="L11" i="13"/>
  <c r="M11" i="13"/>
  <c r="N11" i="13"/>
  <c r="O11" i="13"/>
  <c r="P11" i="13"/>
  <c r="F11" i="13"/>
  <c r="G19" i="13"/>
  <c r="H19" i="13"/>
  <c r="I19" i="13"/>
  <c r="J19" i="13"/>
  <c r="K19" i="13"/>
  <c r="L19" i="13"/>
  <c r="M19" i="13"/>
  <c r="N19" i="13"/>
  <c r="O19" i="13"/>
  <c r="P19" i="13"/>
  <c r="F19" i="13"/>
  <c r="G175" i="11" l="1"/>
  <c r="H175" i="11"/>
  <c r="I175" i="11"/>
  <c r="J175" i="11"/>
  <c r="K175" i="11"/>
  <c r="L175" i="11"/>
  <c r="M175" i="11"/>
  <c r="N175" i="11"/>
  <c r="O175" i="11"/>
  <c r="P175" i="11"/>
  <c r="F175" i="11"/>
  <c r="G174" i="11"/>
  <c r="H174" i="11"/>
  <c r="I174" i="11"/>
  <c r="J174" i="11"/>
  <c r="K174" i="11"/>
  <c r="L174" i="11"/>
  <c r="M174" i="11"/>
  <c r="N174" i="11"/>
  <c r="O174" i="11"/>
  <c r="P174" i="11"/>
  <c r="F174" i="11"/>
  <c r="G173" i="11"/>
  <c r="H173" i="11"/>
  <c r="I173" i="11"/>
  <c r="J173" i="11"/>
  <c r="K173" i="11"/>
  <c r="L173" i="11"/>
  <c r="M173" i="11"/>
  <c r="N173" i="11"/>
  <c r="O173" i="11"/>
  <c r="P173" i="11"/>
  <c r="F173" i="11"/>
  <c r="P172" i="11"/>
  <c r="O172" i="11"/>
  <c r="N172" i="11"/>
  <c r="M172" i="11"/>
  <c r="L172" i="11"/>
  <c r="K172" i="11"/>
  <c r="J172" i="11"/>
  <c r="I172" i="11"/>
  <c r="H172" i="11"/>
  <c r="G172" i="11"/>
  <c r="F172" i="11"/>
  <c r="P171" i="11"/>
  <c r="O171" i="11"/>
  <c r="N171" i="11"/>
  <c r="M171" i="11"/>
  <c r="L171" i="11"/>
  <c r="K171" i="11"/>
  <c r="J171" i="11"/>
  <c r="I171" i="11"/>
  <c r="H171" i="11"/>
  <c r="G171" i="11"/>
  <c r="F171" i="11"/>
  <c r="G170" i="11"/>
  <c r="H170" i="11"/>
  <c r="I170" i="11"/>
  <c r="J170" i="11"/>
  <c r="K170" i="11"/>
  <c r="L170" i="11"/>
  <c r="M170" i="11"/>
  <c r="N170" i="11"/>
  <c r="O170" i="11"/>
  <c r="P170" i="11"/>
  <c r="F170" i="11"/>
  <c r="G169" i="11"/>
  <c r="H169" i="11"/>
  <c r="I169" i="11"/>
  <c r="J169" i="11"/>
  <c r="K169" i="11"/>
  <c r="L169" i="11"/>
  <c r="M169" i="11"/>
  <c r="N169" i="11"/>
  <c r="O169" i="11"/>
  <c r="P169" i="11"/>
  <c r="F169" i="11"/>
  <c r="G168" i="11"/>
  <c r="H168" i="11"/>
  <c r="I168" i="11"/>
  <c r="J168" i="11"/>
  <c r="K168" i="11"/>
  <c r="L168" i="11"/>
  <c r="M168" i="11"/>
  <c r="N168" i="11"/>
  <c r="O168" i="11"/>
  <c r="P168" i="11"/>
  <c r="F168" i="11"/>
  <c r="G167" i="11"/>
  <c r="H167" i="11"/>
  <c r="I167" i="11"/>
  <c r="J167" i="11"/>
  <c r="K167" i="11"/>
  <c r="L167" i="11"/>
  <c r="M167" i="11"/>
  <c r="N167" i="11"/>
  <c r="O167" i="11"/>
  <c r="P167" i="11"/>
  <c r="F167" i="11"/>
  <c r="G166" i="11"/>
  <c r="H166" i="11"/>
  <c r="I166" i="11"/>
  <c r="J166" i="11"/>
  <c r="K166" i="11"/>
  <c r="L166" i="11"/>
  <c r="M166" i="11"/>
  <c r="N166" i="11"/>
  <c r="O166" i="11"/>
  <c r="P166" i="11"/>
  <c r="F166" i="11"/>
  <c r="G165" i="11"/>
  <c r="H165" i="11"/>
  <c r="I165" i="11"/>
  <c r="J165" i="11"/>
  <c r="K165" i="11"/>
  <c r="L165" i="11"/>
  <c r="M165" i="11"/>
  <c r="N165" i="11"/>
  <c r="O165" i="11"/>
  <c r="P165" i="11"/>
  <c r="F165" i="11"/>
  <c r="G149" i="11"/>
  <c r="H149" i="11"/>
  <c r="I149" i="11"/>
  <c r="J149" i="11"/>
  <c r="K149" i="11"/>
  <c r="L149" i="11"/>
  <c r="M149" i="11"/>
  <c r="N149" i="11"/>
  <c r="O149" i="11"/>
  <c r="P149" i="11"/>
  <c r="F149" i="11"/>
  <c r="G148" i="11"/>
  <c r="H148" i="11"/>
  <c r="I148" i="11"/>
  <c r="J148" i="11"/>
  <c r="K148" i="11"/>
  <c r="L148" i="11"/>
  <c r="M148" i="11"/>
  <c r="N148" i="11"/>
  <c r="O148" i="11"/>
  <c r="P148" i="11"/>
  <c r="F148" i="11"/>
  <c r="G147" i="11"/>
  <c r="H147" i="11"/>
  <c r="I147" i="11"/>
  <c r="J147" i="11"/>
  <c r="K147" i="11"/>
  <c r="L147" i="11"/>
  <c r="M147" i="11"/>
  <c r="N147" i="11"/>
  <c r="O147" i="11"/>
  <c r="P147" i="11"/>
  <c r="F147" i="11"/>
  <c r="G146" i="11"/>
  <c r="H146" i="11"/>
  <c r="I146" i="11"/>
  <c r="J146" i="11"/>
  <c r="K146" i="11"/>
  <c r="L146" i="11"/>
  <c r="M146" i="11"/>
  <c r="N146" i="11"/>
  <c r="O146" i="11"/>
  <c r="P146" i="11"/>
  <c r="F146" i="11"/>
  <c r="G145" i="11"/>
  <c r="H145" i="11"/>
  <c r="I145" i="11"/>
  <c r="J145" i="11"/>
  <c r="K145" i="11"/>
  <c r="L145" i="11"/>
  <c r="M145" i="11"/>
  <c r="N145" i="11"/>
  <c r="O145" i="11"/>
  <c r="P145" i="11"/>
  <c r="F145" i="11"/>
  <c r="G144" i="11"/>
  <c r="H144" i="11"/>
  <c r="I144" i="11"/>
  <c r="J144" i="11"/>
  <c r="K144" i="11"/>
  <c r="L144" i="11"/>
  <c r="M144" i="11"/>
  <c r="N144" i="11"/>
  <c r="O144" i="11"/>
  <c r="P144" i="11"/>
  <c r="F144" i="11"/>
  <c r="G143" i="11"/>
  <c r="H143" i="11"/>
  <c r="I143" i="11"/>
  <c r="J143" i="11"/>
  <c r="K143" i="11"/>
  <c r="L143" i="11"/>
  <c r="M143" i="11"/>
  <c r="N143" i="11"/>
  <c r="O143" i="11"/>
  <c r="P143" i="11"/>
  <c r="F143" i="11"/>
  <c r="G142" i="11"/>
  <c r="H142" i="11"/>
  <c r="I142" i="11"/>
  <c r="J142" i="11"/>
  <c r="K142" i="11"/>
  <c r="L142" i="11"/>
  <c r="M142" i="11"/>
  <c r="N142" i="11"/>
  <c r="O142" i="11"/>
  <c r="P142" i="11"/>
  <c r="F142" i="11"/>
  <c r="G141" i="11"/>
  <c r="H141" i="11"/>
  <c r="I141" i="11"/>
  <c r="J141" i="11"/>
  <c r="K141" i="11"/>
  <c r="L141" i="11"/>
  <c r="M141" i="11"/>
  <c r="N141" i="11"/>
  <c r="O141" i="11"/>
  <c r="P141" i="11"/>
  <c r="F141" i="11"/>
  <c r="G140" i="11"/>
  <c r="H140" i="11"/>
  <c r="I140" i="11"/>
  <c r="J140" i="11"/>
  <c r="K140" i="11"/>
  <c r="L140" i="11"/>
  <c r="M140" i="11"/>
  <c r="N140" i="11"/>
  <c r="O140" i="11"/>
  <c r="P140" i="11"/>
  <c r="F140" i="11"/>
  <c r="G139" i="11"/>
  <c r="H139" i="11"/>
  <c r="I139" i="11"/>
  <c r="J139" i="11"/>
  <c r="K139" i="11"/>
  <c r="L139" i="11"/>
  <c r="M139" i="11"/>
  <c r="N139" i="11"/>
  <c r="O139" i="11"/>
  <c r="P139" i="11"/>
  <c r="F139" i="11"/>
  <c r="G138" i="11"/>
  <c r="H138" i="11"/>
  <c r="I138" i="11"/>
  <c r="J138" i="11"/>
  <c r="K138" i="11"/>
  <c r="L138" i="11"/>
  <c r="M138" i="11"/>
  <c r="N138" i="11"/>
  <c r="O138" i="11"/>
  <c r="P138" i="11"/>
  <c r="F138" i="11"/>
  <c r="G137" i="11" l="1"/>
  <c r="H137" i="11"/>
  <c r="I137" i="11"/>
  <c r="J137" i="11"/>
  <c r="K137" i="11"/>
  <c r="L137" i="11"/>
  <c r="M137" i="11"/>
  <c r="N137" i="11"/>
  <c r="O137" i="11"/>
  <c r="P137" i="11"/>
  <c r="F137" i="11"/>
  <c r="G136" i="11"/>
  <c r="H136" i="11"/>
  <c r="I136" i="11"/>
  <c r="J136" i="11"/>
  <c r="K136" i="11"/>
  <c r="L136" i="11"/>
  <c r="M136" i="11"/>
  <c r="N136" i="11"/>
  <c r="O136" i="11"/>
  <c r="P136" i="11"/>
  <c r="F136" i="11"/>
  <c r="G135" i="11"/>
  <c r="H135" i="11"/>
  <c r="I135" i="11"/>
  <c r="J135" i="11"/>
  <c r="K135" i="11"/>
  <c r="L135" i="11"/>
  <c r="M135" i="11"/>
  <c r="N135" i="11"/>
  <c r="O135" i="11"/>
  <c r="P135" i="11"/>
  <c r="F135" i="11"/>
  <c r="G134" i="11"/>
  <c r="H134" i="11"/>
  <c r="I134" i="11"/>
  <c r="J134" i="11"/>
  <c r="K134" i="11"/>
  <c r="L134" i="11"/>
  <c r="M134" i="11"/>
  <c r="N134" i="11"/>
  <c r="O134" i="11"/>
  <c r="P134" i="11"/>
  <c r="F134" i="11"/>
  <c r="G125" i="11"/>
  <c r="H125" i="11"/>
  <c r="I125" i="11"/>
  <c r="J125" i="11"/>
  <c r="K125" i="11"/>
  <c r="L125" i="11"/>
  <c r="M125" i="11"/>
  <c r="N125" i="11"/>
  <c r="O125" i="11"/>
  <c r="P125" i="11"/>
  <c r="F125" i="11"/>
  <c r="G124" i="11"/>
  <c r="H124" i="11"/>
  <c r="I124" i="11"/>
  <c r="J124" i="11"/>
  <c r="K124" i="11"/>
  <c r="L124" i="11"/>
  <c r="M124" i="11"/>
  <c r="N124" i="11"/>
  <c r="O124" i="11"/>
  <c r="P124" i="11"/>
  <c r="F124" i="11"/>
  <c r="G123" i="11"/>
  <c r="H123" i="11"/>
  <c r="I123" i="11"/>
  <c r="J123" i="11"/>
  <c r="K123" i="11"/>
  <c r="L123" i="11"/>
  <c r="M123" i="11"/>
  <c r="N123" i="11"/>
  <c r="O123" i="11"/>
  <c r="P123" i="11"/>
  <c r="F123" i="11"/>
  <c r="G118" i="11"/>
  <c r="H118" i="11"/>
  <c r="I118" i="11"/>
  <c r="J118" i="11"/>
  <c r="K118" i="11"/>
  <c r="L118" i="11"/>
  <c r="M118" i="11"/>
  <c r="N118" i="11"/>
  <c r="O118" i="11"/>
  <c r="P118" i="11"/>
  <c r="F118" i="11"/>
  <c r="G117" i="11"/>
  <c r="H117" i="11"/>
  <c r="I117" i="11"/>
  <c r="J117" i="11"/>
  <c r="K117" i="11"/>
  <c r="L117" i="11"/>
  <c r="M117" i="11"/>
  <c r="N117" i="11"/>
  <c r="O117" i="11"/>
  <c r="P117" i="11"/>
  <c r="F117" i="11"/>
  <c r="G116" i="11"/>
  <c r="H116" i="11"/>
  <c r="I116" i="11"/>
  <c r="J116" i="11"/>
  <c r="K116" i="11"/>
  <c r="L116" i="11"/>
  <c r="M116" i="11"/>
  <c r="N116" i="11"/>
  <c r="O116" i="11"/>
  <c r="P116" i="11"/>
  <c r="F116" i="11"/>
  <c r="G115" i="11"/>
  <c r="H115" i="11"/>
  <c r="I115" i="11"/>
  <c r="J115" i="11"/>
  <c r="K115" i="11"/>
  <c r="L115" i="11"/>
  <c r="M115" i="11"/>
  <c r="N115" i="11"/>
  <c r="O115" i="11"/>
  <c r="P115" i="11"/>
  <c r="F115" i="11"/>
  <c r="G114" i="11"/>
  <c r="H114" i="11"/>
  <c r="I114" i="11"/>
  <c r="J114" i="11"/>
  <c r="K114" i="11"/>
  <c r="L114" i="11"/>
  <c r="M114" i="11"/>
  <c r="N114" i="11"/>
  <c r="O114" i="11"/>
  <c r="P114" i="11"/>
  <c r="F114" i="11"/>
  <c r="G113" i="11"/>
  <c r="H113" i="11"/>
  <c r="I113" i="11"/>
  <c r="J113" i="11"/>
  <c r="K113" i="11"/>
  <c r="L113" i="11"/>
  <c r="M113" i="11"/>
  <c r="N113" i="11"/>
  <c r="O113" i="11"/>
  <c r="P113" i="11"/>
  <c r="F113" i="11"/>
  <c r="G112" i="11"/>
  <c r="H112" i="11"/>
  <c r="I112" i="11"/>
  <c r="J112" i="11"/>
  <c r="K112" i="11"/>
  <c r="L112" i="11"/>
  <c r="M112" i="11"/>
  <c r="N112" i="11"/>
  <c r="O112" i="11"/>
  <c r="P112" i="11"/>
  <c r="F112" i="11"/>
  <c r="G176" i="11"/>
  <c r="H176" i="11"/>
  <c r="I176" i="11"/>
  <c r="J176" i="11"/>
  <c r="K176" i="11"/>
  <c r="L176" i="11"/>
  <c r="M176" i="11"/>
  <c r="N176" i="11"/>
  <c r="O176" i="11"/>
  <c r="P176" i="11"/>
  <c r="F176" i="11"/>
  <c r="G177" i="11"/>
  <c r="H177" i="11"/>
  <c r="I177" i="11"/>
  <c r="J177" i="11"/>
  <c r="K177" i="11"/>
  <c r="L177" i="11"/>
  <c r="M177" i="11"/>
  <c r="N177" i="11"/>
  <c r="O177" i="11"/>
  <c r="P177" i="11"/>
  <c r="F177" i="11"/>
  <c r="G178" i="11"/>
  <c r="H178" i="11"/>
  <c r="I178" i="11"/>
  <c r="J178" i="11"/>
  <c r="K178" i="11"/>
  <c r="L178" i="11"/>
  <c r="M178" i="11"/>
  <c r="N178" i="11"/>
  <c r="O178" i="11"/>
  <c r="P178" i="11"/>
  <c r="F178" i="11"/>
  <c r="G111" i="11"/>
  <c r="H111" i="11"/>
  <c r="I111" i="11"/>
  <c r="J111" i="11"/>
  <c r="K111" i="11"/>
  <c r="L111" i="11"/>
  <c r="M111" i="11"/>
  <c r="N111" i="11"/>
  <c r="O111" i="11"/>
  <c r="P111" i="11"/>
  <c r="F111" i="11"/>
  <c r="G110" i="11"/>
  <c r="H110" i="11"/>
  <c r="I110" i="11"/>
  <c r="J110" i="11"/>
  <c r="K110" i="11"/>
  <c r="L110" i="11"/>
  <c r="M110" i="11"/>
  <c r="N110" i="11"/>
  <c r="O110" i="11"/>
  <c r="P110" i="11"/>
  <c r="F110" i="11"/>
  <c r="G109" i="11"/>
  <c r="H109" i="11"/>
  <c r="I109" i="11"/>
  <c r="J109" i="11"/>
  <c r="K109" i="11"/>
  <c r="L109" i="11"/>
  <c r="M109" i="11"/>
  <c r="N109" i="11"/>
  <c r="O109" i="11"/>
  <c r="P109" i="11"/>
  <c r="F109" i="11"/>
  <c r="G108" i="11"/>
  <c r="H108" i="11"/>
  <c r="I108" i="11"/>
  <c r="J108" i="11"/>
  <c r="K108" i="11"/>
  <c r="L108" i="11"/>
  <c r="M108" i="11"/>
  <c r="N108" i="11"/>
  <c r="O108" i="11"/>
  <c r="P108" i="11"/>
  <c r="F108" i="11"/>
  <c r="M107" i="11"/>
  <c r="N107" i="11"/>
  <c r="O107" i="11"/>
  <c r="P107" i="11"/>
  <c r="G107" i="11"/>
  <c r="H107" i="11"/>
  <c r="I107" i="11"/>
  <c r="J107" i="11"/>
  <c r="K107" i="11"/>
  <c r="L107" i="11"/>
  <c r="F107" i="11"/>
  <c r="G106" i="11"/>
  <c r="H106" i="11"/>
  <c r="I106" i="11"/>
  <c r="J106" i="11"/>
  <c r="K106" i="11"/>
  <c r="L106" i="11"/>
  <c r="M106" i="11"/>
  <c r="N106" i="11"/>
  <c r="O106" i="11"/>
  <c r="P106" i="11"/>
  <c r="F106" i="11"/>
  <c r="G105" i="11"/>
  <c r="H105" i="11"/>
  <c r="I105" i="11"/>
  <c r="J105" i="11"/>
  <c r="K105" i="11"/>
  <c r="L105" i="11"/>
  <c r="M105" i="11"/>
  <c r="N105" i="11"/>
  <c r="O105" i="11"/>
  <c r="P105" i="11"/>
  <c r="F105" i="11"/>
  <c r="G104" i="11"/>
  <c r="H104" i="11"/>
  <c r="I104" i="11"/>
  <c r="J104" i="11"/>
  <c r="K104" i="11"/>
  <c r="L104" i="11"/>
  <c r="M104" i="11"/>
  <c r="N104" i="11"/>
  <c r="O104" i="11"/>
  <c r="P104" i="11"/>
  <c r="F104" i="11"/>
  <c r="G103" i="11"/>
  <c r="H103" i="11"/>
  <c r="I103" i="11"/>
  <c r="J103" i="11"/>
  <c r="K103" i="11"/>
  <c r="L103" i="11"/>
  <c r="M103" i="11"/>
  <c r="N103" i="11"/>
  <c r="O103" i="11"/>
  <c r="P103" i="11"/>
  <c r="F103" i="11"/>
  <c r="G94" i="11"/>
  <c r="H94" i="11"/>
  <c r="I94" i="11"/>
  <c r="J94" i="11"/>
  <c r="K94" i="11"/>
  <c r="L94" i="11"/>
  <c r="M94" i="11"/>
  <c r="N94" i="11"/>
  <c r="O94" i="11"/>
  <c r="P94" i="11"/>
  <c r="F94" i="11"/>
  <c r="G93" i="11"/>
  <c r="H93" i="11"/>
  <c r="I93" i="11"/>
  <c r="J93" i="11"/>
  <c r="K93" i="11"/>
  <c r="L93" i="11"/>
  <c r="M93" i="11"/>
  <c r="N93" i="11"/>
  <c r="O93" i="11"/>
  <c r="P93" i="11"/>
  <c r="F93" i="11"/>
  <c r="G87" i="11"/>
  <c r="H87" i="11"/>
  <c r="I87" i="11"/>
  <c r="J87" i="11"/>
  <c r="K87" i="11"/>
  <c r="L87" i="11"/>
  <c r="M87" i="11"/>
  <c r="N87" i="11"/>
  <c r="O87" i="11"/>
  <c r="P87" i="11"/>
  <c r="F87" i="11"/>
  <c r="G86" i="11"/>
  <c r="H86" i="11"/>
  <c r="I86" i="11"/>
  <c r="J86" i="11"/>
  <c r="K86" i="11"/>
  <c r="L86" i="11"/>
  <c r="M86" i="11"/>
  <c r="N86" i="11"/>
  <c r="O86" i="11"/>
  <c r="P86" i="11"/>
  <c r="F86" i="11"/>
  <c r="G85" i="11"/>
  <c r="H85" i="11"/>
  <c r="I85" i="11"/>
  <c r="J85" i="11"/>
  <c r="K85" i="11"/>
  <c r="L85" i="11"/>
  <c r="M85" i="11"/>
  <c r="N85" i="11"/>
  <c r="O85" i="11"/>
  <c r="P85" i="11"/>
  <c r="F85" i="11"/>
  <c r="G84" i="11"/>
  <c r="H84" i="11"/>
  <c r="I84" i="11"/>
  <c r="J84" i="11"/>
  <c r="K84" i="11"/>
  <c r="L84" i="11"/>
  <c r="M84" i="11"/>
  <c r="N84" i="11"/>
  <c r="O84" i="11"/>
  <c r="P84" i="11"/>
  <c r="F84" i="11"/>
  <c r="G83" i="11"/>
  <c r="H83" i="11"/>
  <c r="I83" i="11"/>
  <c r="J83" i="11"/>
  <c r="K83" i="11"/>
  <c r="L83" i="11"/>
  <c r="M83" i="11"/>
  <c r="N83" i="11"/>
  <c r="O83" i="11"/>
  <c r="P83" i="11"/>
  <c r="F83" i="11"/>
  <c r="G82" i="11"/>
  <c r="H82" i="11"/>
  <c r="I82" i="11"/>
  <c r="J82" i="11"/>
  <c r="K82" i="11"/>
  <c r="L82" i="11"/>
  <c r="M82" i="11"/>
  <c r="N82" i="11"/>
  <c r="O82" i="11"/>
  <c r="P82" i="11"/>
  <c r="F82" i="11"/>
  <c r="G92" i="11"/>
  <c r="H92" i="11"/>
  <c r="I92" i="11"/>
  <c r="J92" i="11"/>
  <c r="K92" i="11"/>
  <c r="L92" i="11"/>
  <c r="M92" i="11"/>
  <c r="N92" i="11"/>
  <c r="O92" i="11"/>
  <c r="P92" i="11"/>
  <c r="F92" i="11"/>
  <c r="G81" i="11"/>
  <c r="H81" i="11"/>
  <c r="I81" i="11"/>
  <c r="J81" i="11"/>
  <c r="K81" i="11"/>
  <c r="L81" i="11"/>
  <c r="M81" i="11"/>
  <c r="N81" i="11"/>
  <c r="O81" i="11"/>
  <c r="P81" i="11"/>
  <c r="F81" i="11"/>
  <c r="G80" i="11"/>
  <c r="H80" i="11"/>
  <c r="I80" i="11"/>
  <c r="J80" i="11"/>
  <c r="K80" i="11"/>
  <c r="L80" i="11"/>
  <c r="M80" i="11"/>
  <c r="N80" i="11"/>
  <c r="O80" i="11"/>
  <c r="P80" i="11"/>
  <c r="F80" i="11"/>
  <c r="G79" i="11"/>
  <c r="H79" i="11"/>
  <c r="I79" i="11"/>
  <c r="J79" i="11"/>
  <c r="K79" i="11"/>
  <c r="L79" i="11"/>
  <c r="M79" i="11"/>
  <c r="N79" i="11"/>
  <c r="O79" i="11"/>
  <c r="P79" i="11"/>
  <c r="F79" i="11"/>
  <c r="G78" i="11"/>
  <c r="H78" i="11"/>
  <c r="I78" i="11"/>
  <c r="J78" i="11"/>
  <c r="K78" i="11"/>
  <c r="L78" i="11"/>
  <c r="M78" i="11"/>
  <c r="N78" i="11"/>
  <c r="O78" i="11"/>
  <c r="P78" i="11"/>
  <c r="F78" i="11"/>
  <c r="G77" i="11"/>
  <c r="H77" i="11"/>
  <c r="I77" i="11"/>
  <c r="J77" i="11"/>
  <c r="K77" i="11"/>
  <c r="L77" i="11"/>
  <c r="M77" i="11"/>
  <c r="N77" i="11"/>
  <c r="O77" i="11"/>
  <c r="P77" i="11"/>
  <c r="F77" i="11"/>
  <c r="G76" i="11"/>
  <c r="H76" i="11"/>
  <c r="I76" i="11"/>
  <c r="J76" i="11"/>
  <c r="K76" i="11"/>
  <c r="L76" i="11"/>
  <c r="M76" i="11"/>
  <c r="N76" i="11"/>
  <c r="O76" i="11"/>
  <c r="P76" i="11"/>
  <c r="F76" i="11"/>
  <c r="G75" i="11"/>
  <c r="H75" i="11"/>
  <c r="I75" i="11"/>
  <c r="J75" i="11"/>
  <c r="K75" i="11"/>
  <c r="L75" i="11"/>
  <c r="M75" i="11"/>
  <c r="N75" i="11"/>
  <c r="O75" i="11"/>
  <c r="P75" i="11"/>
  <c r="F75" i="11"/>
  <c r="G74" i="11"/>
  <c r="H74" i="11"/>
  <c r="I74" i="11"/>
  <c r="J74" i="11"/>
  <c r="K74" i="11"/>
  <c r="L74" i="11"/>
  <c r="M74" i="11"/>
  <c r="N74" i="11"/>
  <c r="O74" i="11"/>
  <c r="P74" i="11"/>
  <c r="F74" i="11"/>
  <c r="G179" i="11"/>
  <c r="H179" i="11"/>
  <c r="I179" i="11"/>
  <c r="J179" i="11"/>
  <c r="K179" i="11"/>
  <c r="L179" i="11"/>
  <c r="M179" i="11"/>
  <c r="N179" i="11"/>
  <c r="O179" i="11"/>
  <c r="P179" i="11"/>
  <c r="F179" i="11"/>
  <c r="G180" i="11"/>
  <c r="H180" i="11"/>
  <c r="I180" i="11"/>
  <c r="J180" i="11"/>
  <c r="K180" i="11"/>
  <c r="L180" i="11"/>
  <c r="M180" i="11"/>
  <c r="N180" i="11"/>
  <c r="O180" i="11"/>
  <c r="P180" i="11"/>
  <c r="F180" i="11"/>
  <c r="G187" i="11"/>
  <c r="H187" i="11"/>
  <c r="I187" i="11"/>
  <c r="J187" i="11"/>
  <c r="K187" i="11"/>
  <c r="L187" i="11"/>
  <c r="M187" i="11"/>
  <c r="N187" i="11"/>
  <c r="O187" i="11"/>
  <c r="P187" i="11"/>
  <c r="F187" i="11"/>
  <c r="G186" i="11"/>
  <c r="H186" i="11"/>
  <c r="I186" i="11"/>
  <c r="J186" i="11"/>
  <c r="K186" i="11"/>
  <c r="L186" i="11"/>
  <c r="M186" i="11"/>
  <c r="N186" i="11"/>
  <c r="O186" i="11"/>
  <c r="P186" i="11"/>
  <c r="F186" i="11"/>
  <c r="G185" i="11"/>
  <c r="H185" i="11"/>
  <c r="I185" i="11"/>
  <c r="J185" i="11"/>
  <c r="K185" i="11"/>
  <c r="L185" i="11"/>
  <c r="M185" i="11"/>
  <c r="N185" i="11"/>
  <c r="O185" i="11"/>
  <c r="P185" i="11"/>
  <c r="F185" i="11"/>
  <c r="G73" i="11"/>
  <c r="H73" i="11"/>
  <c r="I73" i="11"/>
  <c r="J73" i="11"/>
  <c r="K73" i="11"/>
  <c r="L73" i="11"/>
  <c r="M73" i="11"/>
  <c r="N73" i="11"/>
  <c r="O73" i="11"/>
  <c r="P73" i="11"/>
  <c r="F73" i="11"/>
  <c r="G72" i="11"/>
  <c r="H72" i="11"/>
  <c r="I72" i="11"/>
  <c r="J72" i="11"/>
  <c r="K72" i="11"/>
  <c r="L72" i="11"/>
  <c r="M72" i="11"/>
  <c r="N72" i="11"/>
  <c r="O72" i="11"/>
  <c r="P72" i="11"/>
  <c r="F72" i="11"/>
  <c r="G63" i="11"/>
  <c r="H63" i="11"/>
  <c r="I63" i="11"/>
  <c r="J63" i="11"/>
  <c r="K63" i="11"/>
  <c r="L63" i="11"/>
  <c r="M63" i="11"/>
  <c r="N63" i="11"/>
  <c r="O63" i="11"/>
  <c r="P63" i="11"/>
  <c r="F63" i="11"/>
  <c r="G62" i="11"/>
  <c r="H62" i="11"/>
  <c r="I62" i="11"/>
  <c r="J62" i="11"/>
  <c r="K62" i="11"/>
  <c r="L62" i="11"/>
  <c r="M62" i="11"/>
  <c r="N62" i="11"/>
  <c r="O62" i="11"/>
  <c r="P62" i="11"/>
  <c r="F62" i="11"/>
  <c r="G61" i="11"/>
  <c r="H61" i="11"/>
  <c r="I61" i="11"/>
  <c r="J61" i="11"/>
  <c r="K61" i="11"/>
  <c r="L61" i="11"/>
  <c r="M61" i="11"/>
  <c r="N61" i="11"/>
  <c r="O61" i="11"/>
  <c r="P61" i="11"/>
  <c r="F61" i="11"/>
  <c r="G56" i="11"/>
  <c r="H56" i="11"/>
  <c r="I56" i="11"/>
  <c r="J56" i="11"/>
  <c r="K56" i="11"/>
  <c r="L56" i="11"/>
  <c r="M56" i="11"/>
  <c r="N56" i="11"/>
  <c r="O56" i="11"/>
  <c r="P56" i="11"/>
  <c r="F56" i="11"/>
  <c r="G55" i="11"/>
  <c r="H55" i="11"/>
  <c r="I55" i="11"/>
  <c r="J55" i="11"/>
  <c r="K55" i="11"/>
  <c r="L55" i="11"/>
  <c r="M55" i="11"/>
  <c r="N55" i="11"/>
  <c r="O55" i="11"/>
  <c r="P55" i="11"/>
  <c r="F55" i="11"/>
  <c r="G54" i="11"/>
  <c r="H54" i="11"/>
  <c r="I54" i="11"/>
  <c r="J54" i="11"/>
  <c r="K54" i="11"/>
  <c r="L54" i="11"/>
  <c r="M54" i="11"/>
  <c r="N54" i="11"/>
  <c r="O54" i="11"/>
  <c r="P54" i="11"/>
  <c r="F54" i="11"/>
  <c r="G53" i="11"/>
  <c r="H53" i="11"/>
  <c r="I53" i="11"/>
  <c r="J53" i="11"/>
  <c r="K53" i="11"/>
  <c r="L53" i="11"/>
  <c r="M53" i="11"/>
  <c r="N53" i="11"/>
  <c r="O53" i="11"/>
  <c r="P53" i="11"/>
  <c r="F53" i="11"/>
  <c r="G52" i="11"/>
  <c r="H52" i="11"/>
  <c r="I52" i="11"/>
  <c r="J52" i="11"/>
  <c r="K52" i="11"/>
  <c r="L52" i="11"/>
  <c r="M52" i="11"/>
  <c r="N52" i="11"/>
  <c r="O52" i="11"/>
  <c r="P52" i="11"/>
  <c r="F52" i="11"/>
  <c r="G51" i="11"/>
  <c r="H51" i="11"/>
  <c r="I51" i="11"/>
  <c r="J51" i="11"/>
  <c r="K51" i="11"/>
  <c r="L51" i="11"/>
  <c r="M51" i="11"/>
  <c r="N51" i="11"/>
  <c r="O51" i="11"/>
  <c r="P51" i="11"/>
  <c r="F51" i="11"/>
  <c r="G50" i="11"/>
  <c r="H50" i="11"/>
  <c r="I50" i="11"/>
  <c r="J50" i="11"/>
  <c r="K50" i="11"/>
  <c r="L50" i="11"/>
  <c r="M50" i="11"/>
  <c r="N50" i="11"/>
  <c r="O50" i="11"/>
  <c r="P50" i="11"/>
  <c r="F50" i="11"/>
  <c r="G49" i="11"/>
  <c r="H49" i="11"/>
  <c r="I49" i="11"/>
  <c r="J49" i="11"/>
  <c r="K49" i="11"/>
  <c r="L49" i="11"/>
  <c r="M49" i="11"/>
  <c r="N49" i="11"/>
  <c r="O49" i="11"/>
  <c r="P49" i="11"/>
  <c r="F49" i="11"/>
  <c r="G48" i="11"/>
  <c r="H48" i="11"/>
  <c r="I48" i="11"/>
  <c r="J48" i="11"/>
  <c r="K48" i="11"/>
  <c r="L48" i="11"/>
  <c r="M48" i="11"/>
  <c r="N48" i="11"/>
  <c r="O48" i="11"/>
  <c r="P48" i="11"/>
  <c r="F48" i="11"/>
  <c r="G47" i="11"/>
  <c r="H47" i="11"/>
  <c r="I47" i="11"/>
  <c r="J47" i="11"/>
  <c r="K47" i="11"/>
  <c r="L47" i="11"/>
  <c r="M47" i="11"/>
  <c r="N47" i="11"/>
  <c r="O47" i="11"/>
  <c r="P47" i="11"/>
  <c r="F47" i="11"/>
  <c r="G46" i="11"/>
  <c r="H46" i="11"/>
  <c r="I46" i="11"/>
  <c r="J46" i="11"/>
  <c r="K46" i="11"/>
  <c r="L46" i="11"/>
  <c r="M46" i="11"/>
  <c r="N46" i="11"/>
  <c r="O46" i="11"/>
  <c r="P46" i="11"/>
  <c r="F46" i="11"/>
  <c r="G45" i="11"/>
  <c r="H45" i="11"/>
  <c r="I45" i="11"/>
  <c r="J45" i="11"/>
  <c r="K45" i="11"/>
  <c r="L45" i="11"/>
  <c r="M45" i="11"/>
  <c r="N45" i="11"/>
  <c r="O45" i="11"/>
  <c r="P45" i="11"/>
  <c r="F45" i="11"/>
  <c r="G44" i="11"/>
  <c r="H44" i="11"/>
  <c r="I44" i="11"/>
  <c r="J44" i="11"/>
  <c r="K44" i="11"/>
  <c r="L44" i="11"/>
  <c r="M44" i="11"/>
  <c r="N44" i="11"/>
  <c r="O44" i="11"/>
  <c r="P44" i="11"/>
  <c r="F44" i="11"/>
  <c r="G43" i="11"/>
  <c r="H43" i="11"/>
  <c r="I43" i="11"/>
  <c r="J43" i="11"/>
  <c r="K43" i="11"/>
  <c r="L43" i="11"/>
  <c r="M43" i="11"/>
  <c r="N43" i="11"/>
  <c r="O43" i="11"/>
  <c r="P43" i="11"/>
  <c r="F43" i="11"/>
  <c r="G42" i="11"/>
  <c r="H42" i="11"/>
  <c r="I42" i="11"/>
  <c r="J42" i="11"/>
  <c r="K42" i="11"/>
  <c r="L42" i="11"/>
  <c r="M42" i="11"/>
  <c r="N42" i="11"/>
  <c r="O42" i="11"/>
  <c r="P42" i="11"/>
  <c r="F42" i="11"/>
  <c r="G41" i="11"/>
  <c r="H41" i="11"/>
  <c r="I41" i="11"/>
  <c r="J41" i="11"/>
  <c r="K41" i="11"/>
  <c r="L41" i="11"/>
  <c r="M41" i="11"/>
  <c r="N41" i="11"/>
  <c r="O41" i="11"/>
  <c r="P41" i="11"/>
  <c r="F41" i="11"/>
  <c r="G31" i="11" l="1"/>
  <c r="H31" i="11"/>
  <c r="I31" i="11"/>
  <c r="J31" i="11"/>
  <c r="K31" i="11"/>
  <c r="L31" i="11"/>
  <c r="M31" i="11"/>
  <c r="N31" i="11"/>
  <c r="O31" i="11"/>
  <c r="P31" i="11"/>
  <c r="F31" i="11"/>
  <c r="G32" i="11"/>
  <c r="H32" i="11"/>
  <c r="I32" i="11"/>
  <c r="J32" i="11"/>
  <c r="K32" i="11"/>
  <c r="L32" i="11"/>
  <c r="M32" i="11"/>
  <c r="N32" i="11"/>
  <c r="O32" i="11"/>
  <c r="P32" i="11"/>
  <c r="F32" i="11"/>
  <c r="G156" i="11" l="1"/>
  <c r="H156" i="11"/>
  <c r="I156" i="11"/>
  <c r="J156" i="11"/>
  <c r="K156" i="11"/>
  <c r="L156" i="11"/>
  <c r="M156" i="11"/>
  <c r="N156" i="11"/>
  <c r="O156" i="11"/>
  <c r="P156" i="11"/>
  <c r="F156" i="11"/>
  <c r="G155" i="11"/>
  <c r="H155" i="11"/>
  <c r="I155" i="11"/>
  <c r="J155" i="11"/>
  <c r="K155" i="11"/>
  <c r="L155" i="11"/>
  <c r="M155" i="11"/>
  <c r="N155" i="11"/>
  <c r="O155" i="11"/>
  <c r="P155" i="11"/>
  <c r="F155" i="11"/>
  <c r="G154" i="11"/>
  <c r="H154" i="11"/>
  <c r="I154" i="11"/>
  <c r="J154" i="11"/>
  <c r="K154" i="11"/>
  <c r="L154" i="11"/>
  <c r="M154" i="11"/>
  <c r="N154" i="11"/>
  <c r="O154" i="11"/>
  <c r="P154" i="11"/>
  <c r="F154" i="11"/>
  <c r="G30" i="11"/>
  <c r="H30" i="11"/>
  <c r="I30" i="11"/>
  <c r="J30" i="11"/>
  <c r="K30" i="11"/>
  <c r="L30" i="11"/>
  <c r="M30" i="11"/>
  <c r="N30" i="11"/>
  <c r="O30" i="11"/>
  <c r="P30" i="11"/>
  <c r="F30" i="11"/>
  <c r="G25" i="11"/>
  <c r="H25" i="11"/>
  <c r="I25" i="11"/>
  <c r="J25" i="11"/>
  <c r="K25" i="11"/>
  <c r="L25" i="11"/>
  <c r="M25" i="11"/>
  <c r="N25" i="11"/>
  <c r="O25" i="11"/>
  <c r="P25" i="11"/>
  <c r="F25" i="11"/>
  <c r="G24" i="11"/>
  <c r="H24" i="11"/>
  <c r="I24" i="11"/>
  <c r="J24" i="11"/>
  <c r="K24" i="11"/>
  <c r="L24" i="11"/>
  <c r="M24" i="11"/>
  <c r="N24" i="11"/>
  <c r="O24" i="11"/>
  <c r="P24" i="11"/>
  <c r="F24" i="11"/>
  <c r="G23" i="11"/>
  <c r="H23" i="11"/>
  <c r="I23" i="11"/>
  <c r="J23" i="11"/>
  <c r="K23" i="11"/>
  <c r="L23" i="11"/>
  <c r="M23" i="11"/>
  <c r="N23" i="11"/>
  <c r="O23" i="11"/>
  <c r="P23" i="11"/>
  <c r="F23" i="11"/>
  <c r="G21" i="11"/>
  <c r="H21" i="11"/>
  <c r="I21" i="11"/>
  <c r="J21" i="11"/>
  <c r="K21" i="11"/>
  <c r="L21" i="11"/>
  <c r="M21" i="11"/>
  <c r="N21" i="11"/>
  <c r="O21" i="11"/>
  <c r="P21" i="11"/>
  <c r="F21" i="11"/>
  <c r="G22" i="11"/>
  <c r="H22" i="11"/>
  <c r="I22" i="11"/>
  <c r="J22" i="11"/>
  <c r="K22" i="11"/>
  <c r="L22" i="11"/>
  <c r="M22" i="11"/>
  <c r="N22" i="11"/>
  <c r="O22" i="11"/>
  <c r="P22" i="11"/>
  <c r="F22" i="11"/>
  <c r="G20" i="11"/>
  <c r="H20" i="11"/>
  <c r="I20" i="11"/>
  <c r="J20" i="11"/>
  <c r="K20" i="11"/>
  <c r="L20" i="11"/>
  <c r="M20" i="11"/>
  <c r="N20" i="11"/>
  <c r="O20" i="11"/>
  <c r="P20" i="11"/>
  <c r="F20" i="11"/>
  <c r="G19" i="11"/>
  <c r="H19" i="11"/>
  <c r="I19" i="11"/>
  <c r="J19" i="11"/>
  <c r="K19" i="11"/>
  <c r="L19" i="11"/>
  <c r="M19" i="11"/>
  <c r="N19" i="11"/>
  <c r="O19" i="11"/>
  <c r="P19" i="11"/>
  <c r="F19" i="11"/>
  <c r="G18" i="11"/>
  <c r="H18" i="11"/>
  <c r="I18" i="11"/>
  <c r="J18" i="11"/>
  <c r="K18" i="11"/>
  <c r="L18" i="11"/>
  <c r="M18" i="11"/>
  <c r="N18" i="11"/>
  <c r="O18" i="11"/>
  <c r="P18" i="11"/>
  <c r="F18" i="11"/>
  <c r="G17" i="11"/>
  <c r="H17" i="11"/>
  <c r="I17" i="11"/>
  <c r="J17" i="11"/>
  <c r="K17" i="11"/>
  <c r="L17" i="11"/>
  <c r="M17" i="11"/>
  <c r="N17" i="11"/>
  <c r="O17" i="11"/>
  <c r="P17" i="11"/>
  <c r="F17" i="11"/>
  <c r="G16" i="11"/>
  <c r="H16" i="11"/>
  <c r="I16" i="11"/>
  <c r="J16" i="11"/>
  <c r="K16" i="11"/>
  <c r="L16" i="11"/>
  <c r="M16" i="11"/>
  <c r="N16" i="11"/>
  <c r="O16" i="11"/>
  <c r="P16" i="11"/>
  <c r="F16" i="11"/>
  <c r="G15" i="11"/>
  <c r="H15" i="11"/>
  <c r="I15" i="11"/>
  <c r="J15" i="11"/>
  <c r="K15" i="11"/>
  <c r="L15" i="11"/>
  <c r="M15" i="11"/>
  <c r="N15" i="11"/>
  <c r="O15" i="11"/>
  <c r="P15" i="11"/>
  <c r="F15" i="11"/>
  <c r="G14" i="11"/>
  <c r="H14" i="11"/>
  <c r="I14" i="11"/>
  <c r="J14" i="11"/>
  <c r="K14" i="11"/>
  <c r="L14" i="11"/>
  <c r="M14" i="11"/>
  <c r="N14" i="11"/>
  <c r="O14" i="11"/>
  <c r="P14" i="11"/>
  <c r="F14" i="11"/>
  <c r="G13" i="11"/>
  <c r="H13" i="11"/>
  <c r="I13" i="11"/>
  <c r="J13" i="11"/>
  <c r="K13" i="11"/>
  <c r="L13" i="11"/>
  <c r="M13" i="11"/>
  <c r="N13" i="11"/>
  <c r="O13" i="11"/>
  <c r="P13" i="11"/>
  <c r="F13" i="11"/>
  <c r="G12" i="11"/>
  <c r="H12" i="11"/>
  <c r="I12" i="11"/>
  <c r="J12" i="11"/>
  <c r="K12" i="11"/>
  <c r="L12" i="11"/>
  <c r="M12" i="11"/>
  <c r="N12" i="11"/>
  <c r="O12" i="11"/>
  <c r="P12" i="11"/>
  <c r="F12" i="11"/>
  <c r="G524" i="10"/>
  <c r="H524" i="10"/>
  <c r="I524" i="10"/>
  <c r="J524" i="10"/>
  <c r="K524" i="10"/>
  <c r="L524" i="10"/>
  <c r="M524" i="10"/>
  <c r="N524" i="10"/>
  <c r="O524" i="10"/>
  <c r="P524" i="10"/>
  <c r="F524" i="10"/>
  <c r="G525" i="10"/>
  <c r="H525" i="10"/>
  <c r="I525" i="10"/>
  <c r="J525" i="10"/>
  <c r="K525" i="10"/>
  <c r="L525" i="10"/>
  <c r="M525" i="10"/>
  <c r="N525" i="10"/>
  <c r="O525" i="10"/>
  <c r="P525" i="10"/>
  <c r="F525" i="10"/>
  <c r="G526" i="10"/>
  <c r="H526" i="10"/>
  <c r="I526" i="10"/>
  <c r="J526" i="10"/>
  <c r="K526" i="10"/>
  <c r="L526" i="10"/>
  <c r="M526" i="10"/>
  <c r="N526" i="10"/>
  <c r="O526" i="10"/>
  <c r="P526" i="10"/>
  <c r="F526" i="10"/>
  <c r="G527" i="10"/>
  <c r="H527" i="10"/>
  <c r="I527" i="10"/>
  <c r="J527" i="10"/>
  <c r="K527" i="10"/>
  <c r="L527" i="10"/>
  <c r="M527" i="10"/>
  <c r="N527" i="10"/>
  <c r="O527" i="10"/>
  <c r="P527" i="10"/>
  <c r="F527" i="10"/>
  <c r="G557" i="10"/>
  <c r="H557" i="10"/>
  <c r="I557" i="10"/>
  <c r="J557" i="10"/>
  <c r="K557" i="10"/>
  <c r="L557" i="10"/>
  <c r="M557" i="10"/>
  <c r="N557" i="10"/>
  <c r="O557" i="10"/>
  <c r="P557" i="10"/>
  <c r="F557" i="10"/>
  <c r="G556" i="10"/>
  <c r="H556" i="10"/>
  <c r="I556" i="10"/>
  <c r="J556" i="10"/>
  <c r="K556" i="10"/>
  <c r="L556" i="10"/>
  <c r="M556" i="10"/>
  <c r="N556" i="10"/>
  <c r="O556" i="10"/>
  <c r="P556" i="10"/>
  <c r="F556" i="10"/>
  <c r="P549" i="10"/>
  <c r="G549" i="10"/>
  <c r="H549" i="10"/>
  <c r="I549" i="10"/>
  <c r="J549" i="10"/>
  <c r="K549" i="10"/>
  <c r="L549" i="10"/>
  <c r="M549" i="10"/>
  <c r="N549" i="10"/>
  <c r="O549" i="10"/>
  <c r="F549" i="10"/>
  <c r="G548" i="10"/>
  <c r="H548" i="10"/>
  <c r="I548" i="10"/>
  <c r="J548" i="10"/>
  <c r="K548" i="10"/>
  <c r="L548" i="10"/>
  <c r="M548" i="10"/>
  <c r="N548" i="10"/>
  <c r="O548" i="10"/>
  <c r="P548" i="10"/>
  <c r="F548" i="10"/>
  <c r="G547" i="10"/>
  <c r="H547" i="10"/>
  <c r="I547" i="10"/>
  <c r="J547" i="10"/>
  <c r="K547" i="10"/>
  <c r="L547" i="10"/>
  <c r="M547" i="10"/>
  <c r="N547" i="10"/>
  <c r="O547" i="10"/>
  <c r="P547" i="10"/>
  <c r="F547" i="10"/>
  <c r="G11" i="11" l="1"/>
  <c r="H11" i="11"/>
  <c r="I11" i="11"/>
  <c r="J11" i="11"/>
  <c r="K11" i="11"/>
  <c r="L11" i="11"/>
  <c r="M11" i="11"/>
  <c r="N11" i="11"/>
  <c r="O11" i="11"/>
  <c r="P11" i="11"/>
  <c r="F11" i="11"/>
  <c r="G10" i="11"/>
  <c r="H10" i="11"/>
  <c r="I10" i="11"/>
  <c r="J10" i="11"/>
  <c r="K10" i="11"/>
  <c r="L10" i="11"/>
  <c r="M10" i="11"/>
  <c r="N10" i="11"/>
  <c r="O10" i="11"/>
  <c r="P10" i="11"/>
  <c r="F10" i="11"/>
  <c r="G15" i="13"/>
  <c r="H15" i="13"/>
  <c r="I15" i="13"/>
  <c r="J15" i="13"/>
  <c r="K15" i="13"/>
  <c r="L15" i="13"/>
  <c r="M15" i="13"/>
  <c r="N15" i="13"/>
  <c r="O15" i="13"/>
  <c r="P15" i="13"/>
  <c r="F15" i="13"/>
  <c r="G14" i="13"/>
  <c r="H14" i="13"/>
  <c r="I14" i="13"/>
  <c r="J14" i="13"/>
  <c r="K14" i="13"/>
  <c r="L14" i="13"/>
  <c r="M14" i="13"/>
  <c r="N14" i="13"/>
  <c r="O14" i="13"/>
  <c r="P14" i="13"/>
  <c r="F14" i="13"/>
  <c r="G305" i="8"/>
  <c r="H305" i="8"/>
  <c r="I305" i="8"/>
  <c r="J305" i="8"/>
  <c r="K305" i="8"/>
  <c r="L305" i="8"/>
  <c r="M305" i="8"/>
  <c r="N305" i="8"/>
  <c r="O305" i="8"/>
  <c r="P305" i="8"/>
  <c r="F305" i="8"/>
  <c r="G303" i="8"/>
  <c r="H303" i="8"/>
  <c r="I303" i="8"/>
  <c r="J303" i="8"/>
  <c r="K303" i="8"/>
  <c r="L303" i="8"/>
  <c r="M303" i="8"/>
  <c r="N303" i="8"/>
  <c r="O303" i="8"/>
  <c r="P303" i="8"/>
  <c r="F303" i="8"/>
  <c r="G301" i="8"/>
  <c r="H301" i="8"/>
  <c r="I301" i="8"/>
  <c r="J301" i="8"/>
  <c r="K301" i="8"/>
  <c r="L301" i="8"/>
  <c r="M301" i="8"/>
  <c r="N301" i="8"/>
  <c r="O301" i="8"/>
  <c r="P301" i="8"/>
  <c r="F301" i="8"/>
  <c r="G300" i="8"/>
  <c r="H300" i="8"/>
  <c r="I300" i="8"/>
  <c r="J300" i="8"/>
  <c r="K300" i="8"/>
  <c r="L300" i="8"/>
  <c r="M300" i="8"/>
  <c r="N300" i="8"/>
  <c r="O300" i="8"/>
  <c r="P300" i="8"/>
  <c r="F300" i="8"/>
  <c r="G299" i="8"/>
  <c r="H299" i="8"/>
  <c r="I299" i="8"/>
  <c r="J299" i="8"/>
  <c r="K299" i="8"/>
  <c r="L299" i="8"/>
  <c r="M299" i="8"/>
  <c r="N299" i="8"/>
  <c r="O299" i="8"/>
  <c r="P299" i="8"/>
  <c r="F299" i="8"/>
  <c r="G298" i="8"/>
  <c r="H298" i="8"/>
  <c r="I298" i="8"/>
  <c r="J298" i="8"/>
  <c r="K298" i="8"/>
  <c r="L298" i="8"/>
  <c r="M298" i="8"/>
  <c r="N298" i="8"/>
  <c r="O298" i="8"/>
  <c r="P298" i="8"/>
  <c r="F298" i="8"/>
  <c r="G297" i="8"/>
  <c r="H297" i="8"/>
  <c r="I297" i="8"/>
  <c r="J297" i="8"/>
  <c r="K297" i="8"/>
  <c r="L297" i="8"/>
  <c r="M297" i="8"/>
  <c r="N297" i="8"/>
  <c r="O297" i="8"/>
  <c r="P297" i="8"/>
  <c r="F297" i="8"/>
  <c r="G296" i="8"/>
  <c r="H296" i="8"/>
  <c r="I296" i="8"/>
  <c r="J296" i="8"/>
  <c r="K296" i="8"/>
  <c r="L296" i="8"/>
  <c r="M296" i="8"/>
  <c r="N296" i="8"/>
  <c r="O296" i="8"/>
  <c r="P296" i="8"/>
  <c r="F296" i="8"/>
  <c r="G295" i="8"/>
  <c r="H295" i="8"/>
  <c r="I295" i="8"/>
  <c r="J295" i="8"/>
  <c r="K295" i="8"/>
  <c r="L295" i="8"/>
  <c r="M295" i="8"/>
  <c r="N295" i="8"/>
  <c r="O295" i="8"/>
  <c r="P295" i="8"/>
  <c r="F295" i="8"/>
  <c r="G294" i="8"/>
  <c r="H294" i="8"/>
  <c r="I294" i="8"/>
  <c r="J294" i="8"/>
  <c r="K294" i="8"/>
  <c r="L294" i="8"/>
  <c r="M294" i="8"/>
  <c r="N294" i="8"/>
  <c r="O294" i="8"/>
  <c r="P294" i="8"/>
  <c r="F294" i="8"/>
  <c r="G292" i="8"/>
  <c r="H292" i="8"/>
  <c r="I292" i="8"/>
  <c r="J292" i="8"/>
  <c r="K292" i="8"/>
  <c r="L292" i="8"/>
  <c r="M292" i="8"/>
  <c r="N292" i="8"/>
  <c r="O292" i="8"/>
  <c r="P292" i="8"/>
  <c r="F292" i="8"/>
  <c r="G291" i="8"/>
  <c r="H291" i="8"/>
  <c r="I291" i="8"/>
  <c r="J291" i="8"/>
  <c r="K291" i="8"/>
  <c r="L291" i="8"/>
  <c r="M291" i="8"/>
  <c r="N291" i="8"/>
  <c r="O291" i="8"/>
  <c r="P291" i="8"/>
  <c r="F291" i="8"/>
  <c r="G290" i="8"/>
  <c r="H290" i="8"/>
  <c r="I290" i="8"/>
  <c r="J290" i="8"/>
  <c r="K290" i="8"/>
  <c r="L290" i="8"/>
  <c r="M290" i="8"/>
  <c r="N290" i="8"/>
  <c r="O290" i="8"/>
  <c r="P290" i="8"/>
  <c r="F290" i="8"/>
  <c r="G306" i="8"/>
  <c r="H306" i="8"/>
  <c r="I306" i="8"/>
  <c r="J306" i="8"/>
  <c r="K306" i="8"/>
  <c r="L306" i="8"/>
  <c r="M306" i="8"/>
  <c r="N306" i="8"/>
  <c r="O306" i="8"/>
  <c r="P306" i="8"/>
  <c r="F306" i="8"/>
  <c r="G316" i="8"/>
  <c r="H316" i="8"/>
  <c r="I316" i="8"/>
  <c r="J316" i="8"/>
  <c r="K316" i="8"/>
  <c r="L316" i="8"/>
  <c r="M316" i="8"/>
  <c r="N316" i="8"/>
  <c r="O316" i="8"/>
  <c r="P316" i="8"/>
  <c r="F316" i="8"/>
  <c r="G314" i="8"/>
  <c r="H314" i="8"/>
  <c r="I314" i="8"/>
  <c r="J314" i="8"/>
  <c r="K314" i="8"/>
  <c r="L314" i="8"/>
  <c r="M314" i="8"/>
  <c r="N314" i="8"/>
  <c r="O314" i="8"/>
  <c r="P314" i="8"/>
  <c r="F314" i="8"/>
  <c r="G313" i="8"/>
  <c r="H313" i="8"/>
  <c r="I313" i="8"/>
  <c r="J313" i="8"/>
  <c r="K313" i="8"/>
  <c r="L313" i="8"/>
  <c r="M313" i="8"/>
  <c r="N313" i="8"/>
  <c r="O313" i="8"/>
  <c r="P313" i="8"/>
  <c r="F313" i="8"/>
  <c r="G311" i="8"/>
  <c r="H311" i="8"/>
  <c r="I311" i="8"/>
  <c r="J311" i="8"/>
  <c r="K311" i="8"/>
  <c r="L311" i="8"/>
  <c r="M311" i="8"/>
  <c r="N311" i="8"/>
  <c r="O311" i="8"/>
  <c r="P311" i="8"/>
  <c r="F311" i="8"/>
  <c r="G289" i="8"/>
  <c r="H289" i="8"/>
  <c r="I289" i="8"/>
  <c r="J289" i="8"/>
  <c r="K289" i="8"/>
  <c r="L289" i="8"/>
  <c r="M289" i="8"/>
  <c r="N289" i="8"/>
  <c r="O289" i="8"/>
  <c r="P289" i="8"/>
  <c r="F289" i="8"/>
  <c r="G288" i="8"/>
  <c r="H288" i="8"/>
  <c r="I288" i="8"/>
  <c r="J288" i="8"/>
  <c r="K288" i="8"/>
  <c r="L288" i="8"/>
  <c r="M288" i="8"/>
  <c r="N288" i="8"/>
  <c r="O288" i="8"/>
  <c r="P288" i="8"/>
  <c r="F288" i="8"/>
  <c r="G287" i="8"/>
  <c r="H287" i="8"/>
  <c r="I287" i="8"/>
  <c r="J287" i="8"/>
  <c r="K287" i="8"/>
  <c r="L287" i="8"/>
  <c r="M287" i="8"/>
  <c r="N287" i="8"/>
  <c r="O287" i="8"/>
  <c r="P287" i="8"/>
  <c r="F287" i="8"/>
  <c r="G236" i="8"/>
  <c r="H236" i="8"/>
  <c r="I236" i="8"/>
  <c r="J236" i="8"/>
  <c r="K236" i="8"/>
  <c r="L236" i="8"/>
  <c r="M236" i="8"/>
  <c r="N236" i="8"/>
  <c r="O236" i="8"/>
  <c r="P236" i="8"/>
  <c r="F236" i="8"/>
  <c r="G235" i="8"/>
  <c r="H235" i="8"/>
  <c r="I235" i="8"/>
  <c r="J235" i="8"/>
  <c r="K235" i="8"/>
  <c r="L235" i="8"/>
  <c r="M235" i="8"/>
  <c r="N235" i="8"/>
  <c r="O235" i="8"/>
  <c r="P235" i="8"/>
  <c r="F235" i="8"/>
  <c r="G233" i="8"/>
  <c r="H233" i="8"/>
  <c r="I233" i="8"/>
  <c r="J233" i="8"/>
  <c r="K233" i="8"/>
  <c r="L233" i="8"/>
  <c r="M233" i="8"/>
  <c r="N233" i="8"/>
  <c r="O233" i="8"/>
  <c r="P233" i="8"/>
  <c r="F233" i="8"/>
  <c r="G151" i="8"/>
  <c r="H151" i="8"/>
  <c r="I151" i="8"/>
  <c r="J151" i="8"/>
  <c r="K151" i="8"/>
  <c r="L151" i="8"/>
  <c r="M151" i="8"/>
  <c r="N151" i="8"/>
  <c r="O151" i="8"/>
  <c r="P151" i="8"/>
  <c r="F151" i="8"/>
  <c r="G150" i="8"/>
  <c r="H150" i="8"/>
  <c r="I150" i="8"/>
  <c r="J150" i="8"/>
  <c r="K150" i="8"/>
  <c r="L150" i="8"/>
  <c r="M150" i="8"/>
  <c r="N150" i="8"/>
  <c r="O150" i="8"/>
  <c r="P150" i="8"/>
  <c r="F150" i="8"/>
  <c r="G148" i="8"/>
  <c r="H148" i="8"/>
  <c r="I148" i="8"/>
  <c r="J148" i="8"/>
  <c r="K148" i="8"/>
  <c r="L148" i="8"/>
  <c r="M148" i="8"/>
  <c r="N148" i="8"/>
  <c r="O148" i="8"/>
  <c r="P148" i="8"/>
  <c r="F148" i="8"/>
  <c r="G232" i="8"/>
  <c r="H232" i="8"/>
  <c r="I232" i="8"/>
  <c r="J232" i="8"/>
  <c r="K232" i="8"/>
  <c r="L232" i="8"/>
  <c r="M232" i="8"/>
  <c r="N232" i="8"/>
  <c r="O232" i="8"/>
  <c r="P232" i="8"/>
  <c r="F232" i="8"/>
  <c r="G231" i="8"/>
  <c r="H231" i="8"/>
  <c r="I231" i="8"/>
  <c r="J231" i="8"/>
  <c r="K231" i="8"/>
  <c r="L231" i="8"/>
  <c r="M231" i="8"/>
  <c r="N231" i="8"/>
  <c r="O231" i="8"/>
  <c r="P231" i="8"/>
  <c r="F231" i="8"/>
  <c r="G230" i="8"/>
  <c r="H230" i="8"/>
  <c r="I230" i="8"/>
  <c r="J230" i="8"/>
  <c r="K230" i="8"/>
  <c r="L230" i="8"/>
  <c r="M230" i="8"/>
  <c r="N230" i="8"/>
  <c r="O230" i="8"/>
  <c r="P230" i="8"/>
  <c r="F230" i="8"/>
  <c r="G146" i="8"/>
  <c r="H146" i="8"/>
  <c r="I146" i="8"/>
  <c r="J146" i="8"/>
  <c r="K146" i="8"/>
  <c r="L146" i="8"/>
  <c r="M146" i="8"/>
  <c r="N146" i="8"/>
  <c r="O146" i="8"/>
  <c r="P146" i="8"/>
  <c r="F146" i="8"/>
  <c r="G144" i="8"/>
  <c r="H144" i="8"/>
  <c r="I144" i="8"/>
  <c r="J144" i="8"/>
  <c r="K144" i="8"/>
  <c r="L144" i="8"/>
  <c r="M144" i="8"/>
  <c r="N144" i="8"/>
  <c r="O144" i="8"/>
  <c r="P144" i="8"/>
  <c r="F144" i="8"/>
  <c r="G143" i="8"/>
  <c r="H143" i="8"/>
  <c r="I143" i="8"/>
  <c r="J143" i="8"/>
  <c r="K143" i="8"/>
  <c r="L143" i="8"/>
  <c r="M143" i="8"/>
  <c r="N143" i="8"/>
  <c r="O143" i="8"/>
  <c r="P143" i="8"/>
  <c r="F143" i="8"/>
  <c r="G228" i="8"/>
  <c r="H228" i="8"/>
  <c r="I228" i="8"/>
  <c r="J228" i="8"/>
  <c r="K228" i="8"/>
  <c r="L228" i="8"/>
  <c r="M228" i="8"/>
  <c r="N228" i="8"/>
  <c r="O228" i="8"/>
  <c r="P228" i="8"/>
  <c r="F228" i="8"/>
  <c r="G229" i="8"/>
  <c r="H229" i="8"/>
  <c r="I229" i="8"/>
  <c r="J229" i="8"/>
  <c r="K229" i="8"/>
  <c r="L229" i="8"/>
  <c r="M229" i="8"/>
  <c r="N229" i="8"/>
  <c r="O229" i="8"/>
  <c r="P229" i="8"/>
  <c r="F229" i="8"/>
  <c r="G227" i="8"/>
  <c r="H227" i="8"/>
  <c r="I227" i="8"/>
  <c r="J227" i="8"/>
  <c r="K227" i="8"/>
  <c r="L227" i="8"/>
  <c r="M227" i="8"/>
  <c r="N227" i="8"/>
  <c r="O227" i="8"/>
  <c r="P227" i="8"/>
  <c r="F227" i="8"/>
  <c r="G226" i="8"/>
  <c r="H226" i="8"/>
  <c r="I226" i="8"/>
  <c r="J226" i="8"/>
  <c r="K226" i="8"/>
  <c r="L226" i="8"/>
  <c r="M226" i="8"/>
  <c r="N226" i="8"/>
  <c r="O226" i="8"/>
  <c r="P226" i="8"/>
  <c r="F226" i="8"/>
  <c r="G141" i="8"/>
  <c r="H141" i="8"/>
  <c r="I141" i="8"/>
  <c r="J141" i="8"/>
  <c r="K141" i="8"/>
  <c r="L141" i="8"/>
  <c r="M141" i="8"/>
  <c r="N141" i="8"/>
  <c r="O141" i="8"/>
  <c r="P141" i="8"/>
  <c r="F141" i="8"/>
  <c r="G286" i="8"/>
  <c r="H286" i="8"/>
  <c r="I286" i="8"/>
  <c r="J286" i="8"/>
  <c r="K286" i="8"/>
  <c r="L286" i="8"/>
  <c r="M286" i="8"/>
  <c r="N286" i="8"/>
  <c r="O286" i="8"/>
  <c r="P286" i="8"/>
  <c r="F286" i="8"/>
  <c r="G285" i="8"/>
  <c r="H285" i="8"/>
  <c r="I285" i="8"/>
  <c r="J285" i="8"/>
  <c r="K285" i="8"/>
  <c r="L285" i="8"/>
  <c r="M285" i="8"/>
  <c r="N285" i="8"/>
  <c r="O285" i="8"/>
  <c r="P285" i="8"/>
  <c r="F285" i="8"/>
  <c r="G307" i="8" l="1"/>
  <c r="H307" i="8"/>
  <c r="I307" i="8"/>
  <c r="J307" i="8"/>
  <c r="K307" i="8"/>
  <c r="L307" i="8"/>
  <c r="M307" i="8"/>
  <c r="N307" i="8"/>
  <c r="O307" i="8"/>
  <c r="P307" i="8"/>
  <c r="F307" i="8"/>
  <c r="G308" i="8"/>
  <c r="H308" i="8"/>
  <c r="I308" i="8"/>
  <c r="J308" i="8"/>
  <c r="K308" i="8"/>
  <c r="L308" i="8"/>
  <c r="M308" i="8"/>
  <c r="N308" i="8"/>
  <c r="O308" i="8"/>
  <c r="P308" i="8"/>
  <c r="F308" i="8"/>
  <c r="G60" i="9"/>
  <c r="H60" i="9"/>
  <c r="I60" i="9"/>
  <c r="J60" i="9"/>
  <c r="K60" i="9"/>
  <c r="L60" i="9"/>
  <c r="M60" i="9"/>
  <c r="N60" i="9"/>
  <c r="O60" i="9"/>
  <c r="P60" i="9"/>
  <c r="F60" i="9"/>
  <c r="G59" i="9"/>
  <c r="H59" i="9"/>
  <c r="I59" i="9"/>
  <c r="J59" i="9"/>
  <c r="K59" i="9"/>
  <c r="L59" i="9"/>
  <c r="M59" i="9"/>
  <c r="N59" i="9"/>
  <c r="O59" i="9"/>
  <c r="P59" i="9"/>
  <c r="F59" i="9"/>
  <c r="G40" i="9"/>
  <c r="H40" i="9"/>
  <c r="I40" i="9"/>
  <c r="J40" i="9"/>
  <c r="K40" i="9"/>
  <c r="L40" i="9"/>
  <c r="M40" i="9"/>
  <c r="N40" i="9"/>
  <c r="O40" i="9"/>
  <c r="P40" i="9"/>
  <c r="F40" i="9"/>
  <c r="G39" i="9"/>
  <c r="H39" i="9"/>
  <c r="I39" i="9"/>
  <c r="J39" i="9"/>
  <c r="K39" i="9"/>
  <c r="L39" i="9"/>
  <c r="M39" i="9"/>
  <c r="N39" i="9"/>
  <c r="O39" i="9"/>
  <c r="P39" i="9"/>
  <c r="F39" i="9"/>
  <c r="G38" i="9"/>
  <c r="H38" i="9"/>
  <c r="I38" i="9"/>
  <c r="J38" i="9"/>
  <c r="K38" i="9"/>
  <c r="L38" i="9"/>
  <c r="M38" i="9"/>
  <c r="N38" i="9"/>
  <c r="O38" i="9"/>
  <c r="P38" i="9"/>
  <c r="F38" i="9"/>
  <c r="F36" i="9"/>
  <c r="G36" i="9"/>
  <c r="H36" i="9"/>
  <c r="I36" i="9"/>
  <c r="J36" i="9"/>
  <c r="K36" i="9"/>
  <c r="L36" i="9"/>
  <c r="M36" i="9"/>
  <c r="N36" i="9"/>
  <c r="O36" i="9"/>
  <c r="P36" i="9"/>
  <c r="G35" i="9"/>
  <c r="H35" i="9"/>
  <c r="I35" i="9"/>
  <c r="J35" i="9"/>
  <c r="K35" i="9"/>
  <c r="L35" i="9"/>
  <c r="M35" i="9"/>
  <c r="N35" i="9"/>
  <c r="O35" i="9"/>
  <c r="P35" i="9"/>
  <c r="F35" i="9"/>
  <c r="G27" i="9"/>
  <c r="H27" i="9"/>
  <c r="I27" i="9"/>
  <c r="J27" i="9"/>
  <c r="K27" i="9"/>
  <c r="L27" i="9"/>
  <c r="M27" i="9"/>
  <c r="N27" i="9"/>
  <c r="O27" i="9"/>
  <c r="P27" i="9"/>
  <c r="F27" i="9"/>
  <c r="G26" i="9"/>
  <c r="H26" i="9"/>
  <c r="I26" i="9"/>
  <c r="J26" i="9"/>
  <c r="K26" i="9"/>
  <c r="L26" i="9"/>
  <c r="M26" i="9"/>
  <c r="N26" i="9"/>
  <c r="O26" i="9"/>
  <c r="P26" i="9"/>
  <c r="F26" i="9"/>
  <c r="G29" i="9"/>
  <c r="H29" i="9"/>
  <c r="I29" i="9"/>
  <c r="J29" i="9"/>
  <c r="K29" i="9"/>
  <c r="L29" i="9"/>
  <c r="M29" i="9"/>
  <c r="N29" i="9"/>
  <c r="O29" i="9"/>
  <c r="P29" i="9"/>
  <c r="F29" i="9"/>
  <c r="G28" i="9"/>
  <c r="H28" i="9"/>
  <c r="I28" i="9"/>
  <c r="J28" i="9"/>
  <c r="K28" i="9"/>
  <c r="L28" i="9"/>
  <c r="M28" i="9"/>
  <c r="N28" i="9"/>
  <c r="O28" i="9"/>
  <c r="P28" i="9"/>
  <c r="F28" i="9"/>
  <c r="G42" i="9"/>
  <c r="H42" i="9"/>
  <c r="I42" i="9"/>
  <c r="J42" i="9"/>
  <c r="K42" i="9"/>
  <c r="L42" i="9"/>
  <c r="M42" i="9"/>
  <c r="N42" i="9"/>
  <c r="O42" i="9"/>
  <c r="P42" i="9"/>
  <c r="F42" i="9"/>
  <c r="G43" i="9"/>
  <c r="H43" i="9"/>
  <c r="I43" i="9"/>
  <c r="J43" i="9"/>
  <c r="K43" i="9"/>
  <c r="L43" i="9"/>
  <c r="M43" i="9"/>
  <c r="N43" i="9"/>
  <c r="O43" i="9"/>
  <c r="P43" i="9"/>
  <c r="F43" i="9"/>
  <c r="G53" i="9"/>
  <c r="H53" i="9"/>
  <c r="I53" i="9"/>
  <c r="J53" i="9"/>
  <c r="K53" i="9"/>
  <c r="L53" i="9"/>
  <c r="M53" i="9"/>
  <c r="N53" i="9"/>
  <c r="O53" i="9"/>
  <c r="P53" i="9"/>
  <c r="F53" i="9"/>
  <c r="G52" i="9"/>
  <c r="H52" i="9"/>
  <c r="I52" i="9"/>
  <c r="J52" i="9"/>
  <c r="K52" i="9"/>
  <c r="L52" i="9"/>
  <c r="M52" i="9"/>
  <c r="N52" i="9"/>
  <c r="O52" i="9"/>
  <c r="P52" i="9"/>
  <c r="F52" i="9"/>
  <c r="G51" i="9"/>
  <c r="H51" i="9"/>
  <c r="I51" i="9"/>
  <c r="J51" i="9"/>
  <c r="K51" i="9"/>
  <c r="L51" i="9"/>
  <c r="M51" i="9"/>
  <c r="N51" i="9"/>
  <c r="O51" i="9"/>
  <c r="P51" i="9"/>
  <c r="F51" i="9"/>
  <c r="G50" i="9"/>
  <c r="H50" i="9"/>
  <c r="I50" i="9"/>
  <c r="J50" i="9"/>
  <c r="K50" i="9"/>
  <c r="L50" i="9"/>
  <c r="M50" i="9"/>
  <c r="N50" i="9"/>
  <c r="O50" i="9"/>
  <c r="P50" i="9"/>
  <c r="F50" i="9"/>
  <c r="G37" i="9"/>
  <c r="H37" i="9"/>
  <c r="I37" i="9"/>
  <c r="J37" i="9"/>
  <c r="K37" i="9"/>
  <c r="L37" i="9"/>
  <c r="M37" i="9"/>
  <c r="N37" i="9"/>
  <c r="O37" i="9"/>
  <c r="P37" i="9"/>
  <c r="F37" i="9"/>
  <c r="G61" i="9"/>
  <c r="H61" i="9"/>
  <c r="I61" i="9"/>
  <c r="J61" i="9"/>
  <c r="K61" i="9"/>
  <c r="L61" i="9"/>
  <c r="M61" i="9"/>
  <c r="N61" i="9"/>
  <c r="O61" i="9"/>
  <c r="P61" i="9"/>
  <c r="F61" i="9"/>
  <c r="G62" i="9"/>
  <c r="H62" i="9"/>
  <c r="I62" i="9"/>
  <c r="J62" i="9"/>
  <c r="K62" i="9"/>
  <c r="L62" i="9"/>
  <c r="M62" i="9"/>
  <c r="N62" i="9"/>
  <c r="O62" i="9"/>
  <c r="P62" i="9"/>
  <c r="F62" i="9"/>
  <c r="G63" i="9"/>
  <c r="H63" i="9"/>
  <c r="I63" i="9"/>
  <c r="J63" i="9"/>
  <c r="K63" i="9"/>
  <c r="L63" i="9"/>
  <c r="M63" i="9"/>
  <c r="N63" i="9"/>
  <c r="O63" i="9"/>
  <c r="P63" i="9"/>
  <c r="F63" i="9"/>
  <c r="G64" i="9"/>
  <c r="H64" i="9"/>
  <c r="I64" i="9"/>
  <c r="J64" i="9"/>
  <c r="K64" i="9"/>
  <c r="L64" i="9"/>
  <c r="M64" i="9"/>
  <c r="N64" i="9"/>
  <c r="O64" i="9"/>
  <c r="P64" i="9"/>
  <c r="F64" i="9"/>
  <c r="G65" i="9"/>
  <c r="H65" i="9"/>
  <c r="I65" i="9"/>
  <c r="J65" i="9"/>
  <c r="K65" i="9"/>
  <c r="L65" i="9"/>
  <c r="M65" i="9"/>
  <c r="N65" i="9"/>
  <c r="O65" i="9"/>
  <c r="P65" i="9"/>
  <c r="F65" i="9"/>
  <c r="G41" i="9"/>
  <c r="H41" i="9"/>
  <c r="I41" i="9"/>
  <c r="J41" i="9"/>
  <c r="K41" i="9"/>
  <c r="L41" i="9"/>
  <c r="M41" i="9"/>
  <c r="N41" i="9"/>
  <c r="O41" i="9"/>
  <c r="P41" i="9"/>
  <c r="F41" i="9"/>
  <c r="G67" i="9"/>
  <c r="H67" i="9"/>
  <c r="I67" i="9"/>
  <c r="J67" i="9"/>
  <c r="K67" i="9"/>
  <c r="L67" i="9"/>
  <c r="M67" i="9"/>
  <c r="N67" i="9"/>
  <c r="O67" i="9"/>
  <c r="P67" i="9"/>
  <c r="F67" i="9"/>
  <c r="G66" i="9"/>
  <c r="H66" i="9"/>
  <c r="I66" i="9"/>
  <c r="J66" i="9"/>
  <c r="K66" i="9"/>
  <c r="L66" i="9"/>
  <c r="M66" i="9"/>
  <c r="N66" i="9"/>
  <c r="O66" i="9"/>
  <c r="P66" i="9"/>
  <c r="F66" i="9"/>
  <c r="P224" i="8"/>
  <c r="O224" i="8"/>
  <c r="N224" i="8"/>
  <c r="M224" i="8"/>
  <c r="L224" i="8"/>
  <c r="K224" i="8"/>
  <c r="J224" i="8"/>
  <c r="I224" i="8"/>
  <c r="H224" i="8"/>
  <c r="G224" i="8"/>
  <c r="F224" i="8"/>
  <c r="G223" i="8"/>
  <c r="H223" i="8"/>
  <c r="I223" i="8"/>
  <c r="J223" i="8"/>
  <c r="K223" i="8"/>
  <c r="L223" i="8"/>
  <c r="M223" i="8"/>
  <c r="N223" i="8"/>
  <c r="O223" i="8"/>
  <c r="P223" i="8"/>
  <c r="F223" i="8"/>
  <c r="G222" i="8"/>
  <c r="H222" i="8"/>
  <c r="I222" i="8"/>
  <c r="J222" i="8"/>
  <c r="K222" i="8"/>
  <c r="L222" i="8"/>
  <c r="M222" i="8"/>
  <c r="N222" i="8"/>
  <c r="O222" i="8"/>
  <c r="P222" i="8"/>
  <c r="F222" i="8"/>
  <c r="G221" i="8"/>
  <c r="H221" i="8"/>
  <c r="I221" i="8"/>
  <c r="J221" i="8"/>
  <c r="K221" i="8"/>
  <c r="L221" i="8"/>
  <c r="M221" i="8"/>
  <c r="N221" i="8"/>
  <c r="O221" i="8"/>
  <c r="P221" i="8"/>
  <c r="F221" i="8"/>
  <c r="G220" i="8"/>
  <c r="H220" i="8"/>
  <c r="I220" i="8"/>
  <c r="J220" i="8"/>
  <c r="K220" i="8"/>
  <c r="L220" i="8"/>
  <c r="M220" i="8"/>
  <c r="N220" i="8"/>
  <c r="O220" i="8"/>
  <c r="P220" i="8"/>
  <c r="F220" i="8"/>
  <c r="G76" i="15"/>
  <c r="H76" i="15"/>
  <c r="I76" i="15"/>
  <c r="J76" i="15"/>
  <c r="K76" i="15"/>
  <c r="L76" i="15"/>
  <c r="M76" i="15"/>
  <c r="N76" i="15"/>
  <c r="O76" i="15"/>
  <c r="P76" i="15"/>
  <c r="F76" i="15"/>
  <c r="G75" i="15"/>
  <c r="H75" i="15"/>
  <c r="I75" i="15"/>
  <c r="J75" i="15"/>
  <c r="K75" i="15"/>
  <c r="L75" i="15"/>
  <c r="M75" i="15"/>
  <c r="N75" i="15"/>
  <c r="O75" i="15"/>
  <c r="P75" i="15"/>
  <c r="F75" i="15"/>
  <c r="G74" i="15"/>
  <c r="H74" i="15"/>
  <c r="I74" i="15"/>
  <c r="J74" i="15"/>
  <c r="K74" i="15"/>
  <c r="L74" i="15"/>
  <c r="M74" i="15"/>
  <c r="N74" i="15"/>
  <c r="O74" i="15"/>
  <c r="P74" i="15"/>
  <c r="F74" i="15"/>
  <c r="G73" i="15"/>
  <c r="H73" i="15"/>
  <c r="I73" i="15"/>
  <c r="J73" i="15"/>
  <c r="K73" i="15"/>
  <c r="L73" i="15"/>
  <c r="M73" i="15"/>
  <c r="N73" i="15"/>
  <c r="O73" i="15"/>
  <c r="P73" i="15"/>
  <c r="F73" i="15"/>
  <c r="G72" i="15"/>
  <c r="H72" i="15"/>
  <c r="I72" i="15"/>
  <c r="J72" i="15"/>
  <c r="K72" i="15"/>
  <c r="L72" i="15"/>
  <c r="M72" i="15"/>
  <c r="N72" i="15"/>
  <c r="O72" i="15"/>
  <c r="P72" i="15"/>
  <c r="F72" i="15"/>
  <c r="G69" i="15"/>
  <c r="H69" i="15"/>
  <c r="I69" i="15"/>
  <c r="J69" i="15"/>
  <c r="K69" i="15"/>
  <c r="L69" i="15"/>
  <c r="M69" i="15"/>
  <c r="N69" i="15"/>
  <c r="O69" i="15"/>
  <c r="P69" i="15"/>
  <c r="F69" i="15"/>
  <c r="G68" i="15"/>
  <c r="H68" i="15"/>
  <c r="I68" i="15"/>
  <c r="J68" i="15"/>
  <c r="K68" i="15"/>
  <c r="L68" i="15"/>
  <c r="M68" i="15"/>
  <c r="N68" i="15"/>
  <c r="O68" i="15"/>
  <c r="P68" i="15"/>
  <c r="F68" i="15"/>
  <c r="G67" i="15"/>
  <c r="H67" i="15"/>
  <c r="I67" i="15"/>
  <c r="J67" i="15"/>
  <c r="K67" i="15"/>
  <c r="L67" i="15"/>
  <c r="M67" i="15"/>
  <c r="N67" i="15"/>
  <c r="O67" i="15"/>
  <c r="P67" i="15"/>
  <c r="F67" i="15"/>
  <c r="G66" i="15"/>
  <c r="H66" i="15"/>
  <c r="I66" i="15"/>
  <c r="J66" i="15"/>
  <c r="K66" i="15"/>
  <c r="L66" i="15"/>
  <c r="M66" i="15"/>
  <c r="N66" i="15"/>
  <c r="O66" i="15"/>
  <c r="P66" i="15"/>
  <c r="F66" i="15"/>
  <c r="G65" i="15"/>
  <c r="H65" i="15"/>
  <c r="I65" i="15"/>
  <c r="J65" i="15"/>
  <c r="K65" i="15"/>
  <c r="L65" i="15"/>
  <c r="M65" i="15"/>
  <c r="N65" i="15"/>
  <c r="O65" i="15"/>
  <c r="P65" i="15"/>
  <c r="F65" i="15"/>
  <c r="G64" i="15"/>
  <c r="H64" i="15"/>
  <c r="I64" i="15"/>
  <c r="J64" i="15"/>
  <c r="K64" i="15"/>
  <c r="L64" i="15"/>
  <c r="M64" i="15"/>
  <c r="N64" i="15"/>
  <c r="O64" i="15"/>
  <c r="P64" i="15"/>
  <c r="F64" i="15"/>
  <c r="G63" i="15"/>
  <c r="H63" i="15"/>
  <c r="I63" i="15"/>
  <c r="J63" i="15"/>
  <c r="K63" i="15"/>
  <c r="L63" i="15"/>
  <c r="M63" i="15"/>
  <c r="N63" i="15"/>
  <c r="O63" i="15"/>
  <c r="P63" i="15"/>
  <c r="F63" i="15"/>
  <c r="G62" i="15" l="1"/>
  <c r="H62" i="15"/>
  <c r="I62" i="15"/>
  <c r="J62" i="15"/>
  <c r="K62" i="15"/>
  <c r="L62" i="15"/>
  <c r="M62" i="15"/>
  <c r="N62" i="15"/>
  <c r="O62" i="15"/>
  <c r="P62" i="15"/>
  <c r="F62" i="15"/>
  <c r="G61" i="15" l="1"/>
  <c r="H61" i="15"/>
  <c r="I61" i="15"/>
  <c r="J61" i="15"/>
  <c r="K61" i="15"/>
  <c r="L61" i="15"/>
  <c r="M61" i="15"/>
  <c r="N61" i="15"/>
  <c r="O61" i="15"/>
  <c r="P61" i="15"/>
  <c r="F61" i="15"/>
  <c r="G60" i="15"/>
  <c r="H60" i="15"/>
  <c r="I60" i="15"/>
  <c r="J60" i="15"/>
  <c r="K60" i="15"/>
  <c r="L60" i="15"/>
  <c r="M60" i="15"/>
  <c r="N60" i="15"/>
  <c r="O60" i="15"/>
  <c r="P60" i="15"/>
  <c r="F60" i="15"/>
  <c r="G59" i="15"/>
  <c r="H59" i="15"/>
  <c r="I59" i="15"/>
  <c r="J59" i="15"/>
  <c r="K59" i="15"/>
  <c r="L59" i="15"/>
  <c r="M59" i="15"/>
  <c r="N59" i="15"/>
  <c r="O59" i="15"/>
  <c r="P59" i="15"/>
  <c r="F59" i="15"/>
  <c r="G58" i="15"/>
  <c r="H58" i="15"/>
  <c r="I58" i="15"/>
  <c r="J58" i="15"/>
  <c r="K58" i="15"/>
  <c r="L58" i="15"/>
  <c r="M58" i="15"/>
  <c r="N58" i="15"/>
  <c r="O58" i="15"/>
  <c r="P58" i="15"/>
  <c r="F58" i="15"/>
  <c r="G57" i="15"/>
  <c r="H57" i="15"/>
  <c r="I57" i="15"/>
  <c r="J57" i="15"/>
  <c r="K57" i="15"/>
  <c r="L57" i="15"/>
  <c r="M57" i="15"/>
  <c r="N57" i="15"/>
  <c r="O57" i="15"/>
  <c r="P57" i="15"/>
  <c r="F57" i="15"/>
  <c r="G56" i="15"/>
  <c r="H56" i="15"/>
  <c r="I56" i="15"/>
  <c r="J56" i="15"/>
  <c r="K56" i="15"/>
  <c r="L56" i="15"/>
  <c r="M56" i="15"/>
  <c r="N56" i="15"/>
  <c r="O56" i="15"/>
  <c r="P56" i="15"/>
  <c r="F56" i="15"/>
  <c r="G55" i="15"/>
  <c r="H55" i="15"/>
  <c r="I55" i="15"/>
  <c r="J55" i="15"/>
  <c r="K55" i="15"/>
  <c r="L55" i="15"/>
  <c r="M55" i="15"/>
  <c r="N55" i="15"/>
  <c r="O55" i="15"/>
  <c r="P55" i="15"/>
  <c r="F55" i="15"/>
  <c r="G77" i="15"/>
  <c r="H77" i="15"/>
  <c r="I77" i="15"/>
  <c r="J77" i="15"/>
  <c r="K77" i="15"/>
  <c r="L77" i="15"/>
  <c r="M77" i="15"/>
  <c r="N77" i="15"/>
  <c r="O77" i="15"/>
  <c r="P77" i="15"/>
  <c r="F77" i="15"/>
  <c r="G78" i="15"/>
  <c r="H78" i="15"/>
  <c r="I78" i="15"/>
  <c r="J78" i="15"/>
  <c r="K78" i="15"/>
  <c r="L78" i="15"/>
  <c r="M78" i="15"/>
  <c r="N78" i="15"/>
  <c r="O78" i="15"/>
  <c r="P78" i="15"/>
  <c r="F78" i="15"/>
  <c r="G79" i="15"/>
  <c r="H79" i="15"/>
  <c r="I79" i="15"/>
  <c r="J79" i="15"/>
  <c r="K79" i="15"/>
  <c r="L79" i="15"/>
  <c r="M79" i="15"/>
  <c r="N79" i="15"/>
  <c r="O79" i="15"/>
  <c r="P79" i="15"/>
  <c r="F79" i="15"/>
  <c r="G80" i="15"/>
  <c r="H80" i="15"/>
  <c r="I80" i="15"/>
  <c r="J80" i="15"/>
  <c r="K80" i="15"/>
  <c r="L80" i="15"/>
  <c r="M80" i="15"/>
  <c r="N80" i="15"/>
  <c r="O80" i="15"/>
  <c r="P80" i="15"/>
  <c r="F80" i="15"/>
  <c r="G81" i="15"/>
  <c r="H81" i="15"/>
  <c r="I81" i="15"/>
  <c r="J81" i="15"/>
  <c r="K81" i="15"/>
  <c r="L81" i="15"/>
  <c r="M81" i="15"/>
  <c r="N81" i="15"/>
  <c r="O81" i="15"/>
  <c r="P81" i="15"/>
  <c r="F81" i="15"/>
  <c r="G82" i="15"/>
  <c r="H82" i="15"/>
  <c r="I82" i="15"/>
  <c r="J82" i="15"/>
  <c r="K82" i="15"/>
  <c r="L82" i="15"/>
  <c r="M82" i="15"/>
  <c r="N82" i="15"/>
  <c r="O82" i="15"/>
  <c r="P82" i="15"/>
  <c r="F82" i="15"/>
  <c r="G83" i="15"/>
  <c r="H83" i="15"/>
  <c r="I83" i="15"/>
  <c r="J83" i="15"/>
  <c r="K83" i="15"/>
  <c r="L83" i="15"/>
  <c r="M83" i="15"/>
  <c r="N83" i="15"/>
  <c r="O83" i="15"/>
  <c r="P83" i="15"/>
  <c r="F83" i="15"/>
  <c r="G84" i="15"/>
  <c r="H84" i="15"/>
  <c r="I84" i="15"/>
  <c r="J84" i="15"/>
  <c r="K84" i="15"/>
  <c r="L84" i="15"/>
  <c r="M84" i="15"/>
  <c r="N84" i="15"/>
  <c r="O84" i="15"/>
  <c r="P84" i="15"/>
  <c r="F84" i="15"/>
  <c r="G85" i="15"/>
  <c r="H85" i="15"/>
  <c r="I85" i="15"/>
  <c r="J85" i="15"/>
  <c r="K85" i="15"/>
  <c r="L85" i="15"/>
  <c r="M85" i="15"/>
  <c r="N85" i="15"/>
  <c r="O85" i="15"/>
  <c r="P85" i="15"/>
  <c r="F85" i="15"/>
  <c r="G86" i="15"/>
  <c r="H86" i="15"/>
  <c r="I86" i="15"/>
  <c r="J86" i="15"/>
  <c r="K86" i="15"/>
  <c r="L86" i="15"/>
  <c r="M86" i="15"/>
  <c r="N86" i="15"/>
  <c r="O86" i="15"/>
  <c r="P86" i="15"/>
  <c r="F86" i="15"/>
  <c r="G54" i="15"/>
  <c r="H54" i="15"/>
  <c r="I54" i="15"/>
  <c r="J54" i="15"/>
  <c r="K54" i="15"/>
  <c r="L54" i="15"/>
  <c r="M54" i="15"/>
  <c r="N54" i="15"/>
  <c r="O54" i="15"/>
  <c r="P54" i="15"/>
  <c r="F54" i="15"/>
  <c r="G51" i="15"/>
  <c r="H51" i="15"/>
  <c r="I51" i="15"/>
  <c r="J51" i="15"/>
  <c r="K51" i="15"/>
  <c r="L51" i="15"/>
  <c r="M51" i="15"/>
  <c r="N51" i="15"/>
  <c r="O51" i="15"/>
  <c r="P51" i="15"/>
  <c r="F51" i="15"/>
  <c r="G50" i="15"/>
  <c r="H50" i="15"/>
  <c r="I50" i="15"/>
  <c r="J50" i="15"/>
  <c r="K50" i="15"/>
  <c r="L50" i="15"/>
  <c r="M50" i="15"/>
  <c r="N50" i="15"/>
  <c r="O50" i="15"/>
  <c r="P50" i="15"/>
  <c r="F50" i="15"/>
  <c r="G49" i="15"/>
  <c r="H49" i="15"/>
  <c r="I49" i="15"/>
  <c r="J49" i="15"/>
  <c r="K49" i="15"/>
  <c r="L49" i="15"/>
  <c r="M49" i="15"/>
  <c r="N49" i="15"/>
  <c r="O49" i="15"/>
  <c r="P49" i="15"/>
  <c r="F49" i="15"/>
  <c r="G48" i="15"/>
  <c r="H48" i="15"/>
  <c r="I48" i="15"/>
  <c r="J48" i="15"/>
  <c r="K48" i="15"/>
  <c r="L48" i="15"/>
  <c r="M48" i="15"/>
  <c r="N48" i="15"/>
  <c r="O48" i="15"/>
  <c r="P48" i="15"/>
  <c r="F48" i="15"/>
  <c r="G36" i="15"/>
  <c r="H36" i="15"/>
  <c r="I36" i="15"/>
  <c r="J36" i="15"/>
  <c r="K36" i="15"/>
  <c r="L36" i="15"/>
  <c r="M36" i="15"/>
  <c r="N36" i="15"/>
  <c r="O36" i="15"/>
  <c r="P36" i="15"/>
  <c r="F36" i="15"/>
  <c r="G35" i="15"/>
  <c r="H35" i="15"/>
  <c r="I35" i="15"/>
  <c r="J35" i="15"/>
  <c r="K35" i="15"/>
  <c r="L35" i="15"/>
  <c r="M35" i="15"/>
  <c r="N35" i="15"/>
  <c r="O35" i="15"/>
  <c r="P35" i="15"/>
  <c r="F35" i="15"/>
  <c r="G31" i="15"/>
  <c r="H31" i="15"/>
  <c r="I31" i="15"/>
  <c r="J31" i="15"/>
  <c r="K31" i="15"/>
  <c r="L31" i="15"/>
  <c r="M31" i="15"/>
  <c r="N31" i="15"/>
  <c r="O31" i="15"/>
  <c r="P31" i="15"/>
  <c r="F31" i="15"/>
  <c r="G29" i="15"/>
  <c r="H29" i="15"/>
  <c r="I29" i="15"/>
  <c r="J29" i="15"/>
  <c r="K29" i="15"/>
  <c r="L29" i="15"/>
  <c r="M29" i="15"/>
  <c r="N29" i="15"/>
  <c r="O29" i="15"/>
  <c r="P29" i="15"/>
  <c r="F29" i="15"/>
  <c r="G28" i="15"/>
  <c r="H28" i="15"/>
  <c r="I28" i="15"/>
  <c r="J28" i="15"/>
  <c r="K28" i="15"/>
  <c r="L28" i="15"/>
  <c r="M28" i="15"/>
  <c r="N28" i="15"/>
  <c r="O28" i="15"/>
  <c r="P28" i="15"/>
  <c r="F28" i="15"/>
  <c r="G27" i="15"/>
  <c r="H27" i="15"/>
  <c r="I27" i="15"/>
  <c r="J27" i="15"/>
  <c r="K27" i="15"/>
  <c r="L27" i="15"/>
  <c r="M27" i="15"/>
  <c r="N27" i="15"/>
  <c r="O27" i="15"/>
  <c r="P27" i="15"/>
  <c r="F27" i="15"/>
  <c r="G22" i="15"/>
  <c r="H22" i="15"/>
  <c r="I22" i="15"/>
  <c r="J22" i="15"/>
  <c r="K22" i="15"/>
  <c r="L22" i="15"/>
  <c r="M22" i="15"/>
  <c r="N22" i="15"/>
  <c r="O22" i="15"/>
  <c r="P22" i="15"/>
  <c r="F22" i="15"/>
  <c r="G21" i="15"/>
  <c r="H21" i="15"/>
  <c r="I21" i="15"/>
  <c r="J21" i="15"/>
  <c r="K21" i="15"/>
  <c r="L21" i="15"/>
  <c r="M21" i="15"/>
  <c r="N21" i="15"/>
  <c r="O21" i="15"/>
  <c r="P21" i="15"/>
  <c r="F21" i="15"/>
  <c r="G20" i="15"/>
  <c r="H20" i="15"/>
  <c r="I20" i="15"/>
  <c r="J20" i="15"/>
  <c r="K20" i="15"/>
  <c r="L20" i="15"/>
  <c r="M20" i="15"/>
  <c r="N20" i="15"/>
  <c r="O20" i="15"/>
  <c r="P20" i="15"/>
  <c r="F20" i="15"/>
  <c r="G19" i="15"/>
  <c r="H19" i="15"/>
  <c r="I19" i="15"/>
  <c r="J19" i="15"/>
  <c r="K19" i="15"/>
  <c r="L19" i="15"/>
  <c r="M19" i="15"/>
  <c r="N19" i="15"/>
  <c r="O19" i="15"/>
  <c r="P19" i="15"/>
  <c r="F19" i="15"/>
  <c r="G16" i="15"/>
  <c r="H16" i="15"/>
  <c r="I16" i="15"/>
  <c r="J16" i="15"/>
  <c r="K16" i="15"/>
  <c r="L16" i="15"/>
  <c r="M16" i="15"/>
  <c r="N16" i="15"/>
  <c r="O16" i="15"/>
  <c r="P16" i="15"/>
  <c r="F16" i="15"/>
  <c r="G15" i="15"/>
  <c r="H15" i="15"/>
  <c r="I15" i="15"/>
  <c r="J15" i="15"/>
  <c r="K15" i="15"/>
  <c r="L15" i="15"/>
  <c r="M15" i="15"/>
  <c r="N15" i="15"/>
  <c r="O15" i="15"/>
  <c r="P15" i="15"/>
  <c r="F15" i="15"/>
  <c r="G14" i="15"/>
  <c r="H14" i="15"/>
  <c r="I14" i="15"/>
  <c r="J14" i="15"/>
  <c r="K14" i="15"/>
  <c r="L14" i="15"/>
  <c r="M14" i="15"/>
  <c r="N14" i="15"/>
  <c r="O14" i="15"/>
  <c r="P14" i="15"/>
  <c r="F14" i="15"/>
  <c r="G13" i="15"/>
  <c r="H13" i="15"/>
  <c r="I13" i="15"/>
  <c r="J13" i="15"/>
  <c r="K13" i="15"/>
  <c r="L13" i="15"/>
  <c r="M13" i="15"/>
  <c r="N13" i="15"/>
  <c r="O13" i="15"/>
  <c r="P13" i="15"/>
  <c r="F13" i="15"/>
  <c r="G12" i="15"/>
  <c r="H12" i="15"/>
  <c r="I12" i="15"/>
  <c r="J12" i="15"/>
  <c r="K12" i="15"/>
  <c r="L12" i="15"/>
  <c r="M12" i="15"/>
  <c r="N12" i="15"/>
  <c r="O12" i="15"/>
  <c r="P12" i="15"/>
  <c r="F12" i="15"/>
  <c r="G11" i="15"/>
  <c r="H11" i="15"/>
  <c r="I11" i="15"/>
  <c r="J11" i="15"/>
  <c r="K11" i="15"/>
  <c r="L11" i="15"/>
  <c r="M11" i="15"/>
  <c r="N11" i="15"/>
  <c r="O11" i="15"/>
  <c r="P11" i="15"/>
  <c r="F11" i="15"/>
  <c r="G10" i="15"/>
  <c r="H10" i="15"/>
  <c r="I10" i="15"/>
  <c r="J10" i="15"/>
  <c r="K10" i="15"/>
  <c r="L10" i="15"/>
  <c r="M10" i="15"/>
  <c r="N10" i="15"/>
  <c r="O10" i="15"/>
  <c r="P10" i="15"/>
  <c r="F10" i="15"/>
  <c r="G9" i="15"/>
  <c r="H9" i="15"/>
  <c r="I9" i="15"/>
  <c r="J9" i="15"/>
  <c r="K9" i="15"/>
  <c r="L9" i="15"/>
  <c r="M9" i="15"/>
  <c r="N9" i="15"/>
  <c r="O9" i="15"/>
  <c r="P9" i="15"/>
  <c r="F9" i="15"/>
  <c r="G310" i="10"/>
  <c r="H310" i="10"/>
  <c r="I310" i="10"/>
  <c r="J310" i="10"/>
  <c r="K310" i="10"/>
  <c r="L310" i="10"/>
  <c r="M310" i="10"/>
  <c r="N310" i="10"/>
  <c r="O310" i="10"/>
  <c r="P310" i="10"/>
  <c r="F310" i="10"/>
  <c r="G311" i="10"/>
  <c r="H311" i="10"/>
  <c r="I311" i="10"/>
  <c r="J311" i="10"/>
  <c r="K311" i="10"/>
  <c r="L311" i="10"/>
  <c r="M311" i="10"/>
  <c r="N311" i="10"/>
  <c r="O311" i="10"/>
  <c r="P311" i="10"/>
  <c r="F311" i="10"/>
  <c r="G218" i="8"/>
  <c r="H218" i="8"/>
  <c r="I218" i="8"/>
  <c r="J218" i="8"/>
  <c r="K218" i="8"/>
  <c r="L218" i="8"/>
  <c r="M218" i="8"/>
  <c r="N218" i="8"/>
  <c r="O218" i="8"/>
  <c r="P218" i="8"/>
  <c r="F218" i="8"/>
  <c r="G216" i="8"/>
  <c r="H216" i="8"/>
  <c r="I216" i="8"/>
  <c r="J216" i="8"/>
  <c r="K216" i="8"/>
  <c r="L216" i="8"/>
  <c r="M216" i="8"/>
  <c r="N216" i="8"/>
  <c r="O216" i="8"/>
  <c r="P216" i="8"/>
  <c r="F216" i="8"/>
  <c r="G215" i="8"/>
  <c r="H215" i="8"/>
  <c r="I215" i="8"/>
  <c r="J215" i="8"/>
  <c r="K215" i="8"/>
  <c r="L215" i="8"/>
  <c r="M215" i="8"/>
  <c r="N215" i="8"/>
  <c r="O215" i="8"/>
  <c r="P215" i="8"/>
  <c r="F215" i="8"/>
  <c r="G214" i="8"/>
  <c r="H214" i="8"/>
  <c r="I214" i="8"/>
  <c r="J214" i="8"/>
  <c r="K214" i="8"/>
  <c r="L214" i="8"/>
  <c r="M214" i="8"/>
  <c r="N214" i="8"/>
  <c r="O214" i="8"/>
  <c r="P214" i="8"/>
  <c r="F214" i="8"/>
  <c r="G213" i="8"/>
  <c r="H213" i="8"/>
  <c r="I213" i="8"/>
  <c r="J213" i="8"/>
  <c r="K213" i="8"/>
  <c r="L213" i="8"/>
  <c r="M213" i="8"/>
  <c r="N213" i="8"/>
  <c r="O213" i="8"/>
  <c r="P213" i="8"/>
  <c r="F213" i="8"/>
  <c r="G212" i="8"/>
  <c r="H212" i="8"/>
  <c r="I212" i="8"/>
  <c r="J212" i="8"/>
  <c r="K212" i="8"/>
  <c r="L212" i="8"/>
  <c r="M212" i="8"/>
  <c r="N212" i="8"/>
  <c r="O212" i="8"/>
  <c r="P212" i="8"/>
  <c r="F212" i="8"/>
  <c r="G211" i="8"/>
  <c r="H211" i="8"/>
  <c r="I211" i="8"/>
  <c r="J211" i="8"/>
  <c r="K211" i="8"/>
  <c r="L211" i="8"/>
  <c r="M211" i="8"/>
  <c r="N211" i="8"/>
  <c r="O211" i="8"/>
  <c r="P211" i="8"/>
  <c r="F211" i="8"/>
  <c r="G210" i="8"/>
  <c r="H210" i="8"/>
  <c r="I210" i="8"/>
  <c r="J210" i="8"/>
  <c r="K210" i="8"/>
  <c r="L210" i="8"/>
  <c r="M210" i="8"/>
  <c r="N210" i="8"/>
  <c r="O210" i="8"/>
  <c r="P210" i="8"/>
  <c r="F210" i="8"/>
  <c r="G209" i="8"/>
  <c r="H209" i="8"/>
  <c r="I209" i="8"/>
  <c r="J209" i="8"/>
  <c r="K209" i="8"/>
  <c r="L209" i="8"/>
  <c r="M209" i="8"/>
  <c r="N209" i="8"/>
  <c r="O209" i="8"/>
  <c r="P209" i="8"/>
  <c r="F209" i="8"/>
  <c r="G207" i="8"/>
  <c r="H207" i="8"/>
  <c r="I207" i="8"/>
  <c r="J207" i="8"/>
  <c r="K207" i="8"/>
  <c r="L207" i="8"/>
  <c r="M207" i="8"/>
  <c r="N207" i="8"/>
  <c r="O207" i="8"/>
  <c r="P207" i="8"/>
  <c r="F207" i="8"/>
  <c r="G206" i="8"/>
  <c r="H206" i="8"/>
  <c r="I206" i="8"/>
  <c r="J206" i="8"/>
  <c r="K206" i="8"/>
  <c r="L206" i="8"/>
  <c r="M206" i="8"/>
  <c r="N206" i="8"/>
  <c r="O206" i="8"/>
  <c r="P206" i="8"/>
  <c r="F206" i="8"/>
  <c r="G205" i="8"/>
  <c r="H205" i="8"/>
  <c r="I205" i="8"/>
  <c r="J205" i="8"/>
  <c r="K205" i="8"/>
  <c r="L205" i="8"/>
  <c r="M205" i="8"/>
  <c r="N205" i="8"/>
  <c r="O205" i="8"/>
  <c r="P205" i="8"/>
  <c r="F205" i="8"/>
  <c r="G204" i="8"/>
  <c r="H204" i="8"/>
  <c r="I204" i="8"/>
  <c r="J204" i="8"/>
  <c r="K204" i="8"/>
  <c r="L204" i="8"/>
  <c r="M204" i="8"/>
  <c r="N204" i="8"/>
  <c r="O204" i="8"/>
  <c r="P204" i="8"/>
  <c r="F204" i="8"/>
  <c r="G203" i="8"/>
  <c r="H203" i="8"/>
  <c r="I203" i="8"/>
  <c r="J203" i="8"/>
  <c r="K203" i="8"/>
  <c r="L203" i="8"/>
  <c r="M203" i="8"/>
  <c r="N203" i="8"/>
  <c r="O203" i="8"/>
  <c r="P203" i="8"/>
  <c r="F203" i="8"/>
  <c r="G202" i="8"/>
  <c r="H202" i="8"/>
  <c r="I202" i="8"/>
  <c r="J202" i="8"/>
  <c r="K202" i="8"/>
  <c r="L202" i="8"/>
  <c r="M202" i="8"/>
  <c r="N202" i="8"/>
  <c r="O202" i="8"/>
  <c r="P202" i="8"/>
  <c r="F202" i="8"/>
  <c r="G201" i="8"/>
  <c r="H201" i="8"/>
  <c r="I201" i="8"/>
  <c r="J201" i="8"/>
  <c r="K201" i="8"/>
  <c r="L201" i="8"/>
  <c r="M201" i="8"/>
  <c r="N201" i="8"/>
  <c r="O201" i="8"/>
  <c r="P201" i="8"/>
  <c r="F201" i="8"/>
  <c r="G281" i="8"/>
  <c r="H281" i="8"/>
  <c r="I281" i="8"/>
  <c r="J281" i="8"/>
  <c r="K281" i="8"/>
  <c r="L281" i="8"/>
  <c r="M281" i="8"/>
  <c r="N281" i="8"/>
  <c r="O281" i="8"/>
  <c r="P281" i="8"/>
  <c r="F281" i="8"/>
  <c r="G280" i="8"/>
  <c r="H280" i="8"/>
  <c r="I280" i="8"/>
  <c r="J280" i="8"/>
  <c r="K280" i="8"/>
  <c r="L280" i="8"/>
  <c r="M280" i="8"/>
  <c r="N280" i="8"/>
  <c r="O280" i="8"/>
  <c r="P280" i="8"/>
  <c r="F280" i="8"/>
  <c r="G279" i="8"/>
  <c r="H279" i="8"/>
  <c r="I279" i="8"/>
  <c r="J279" i="8"/>
  <c r="K279" i="8"/>
  <c r="L279" i="8"/>
  <c r="M279" i="8"/>
  <c r="N279" i="8"/>
  <c r="O279" i="8"/>
  <c r="P279" i="8"/>
  <c r="F279" i="8"/>
  <c r="G278" i="8"/>
  <c r="H278" i="8"/>
  <c r="I278" i="8"/>
  <c r="J278" i="8"/>
  <c r="K278" i="8"/>
  <c r="L278" i="8"/>
  <c r="M278" i="8"/>
  <c r="N278" i="8"/>
  <c r="O278" i="8"/>
  <c r="P278" i="8"/>
  <c r="F278" i="8"/>
  <c r="G277" i="8"/>
  <c r="H277" i="8"/>
  <c r="I277" i="8"/>
  <c r="J277" i="8"/>
  <c r="K277" i="8"/>
  <c r="L277" i="8"/>
  <c r="M277" i="8"/>
  <c r="N277" i="8"/>
  <c r="O277" i="8"/>
  <c r="P277" i="8"/>
  <c r="F277" i="8"/>
  <c r="G276" i="8"/>
  <c r="H276" i="8"/>
  <c r="I276" i="8"/>
  <c r="J276" i="8"/>
  <c r="K276" i="8"/>
  <c r="L276" i="8"/>
  <c r="M276" i="8"/>
  <c r="N276" i="8"/>
  <c r="O276" i="8"/>
  <c r="P276" i="8"/>
  <c r="F276" i="8"/>
  <c r="G275" i="8"/>
  <c r="H275" i="8"/>
  <c r="I275" i="8"/>
  <c r="J275" i="8"/>
  <c r="K275" i="8"/>
  <c r="L275" i="8"/>
  <c r="M275" i="8"/>
  <c r="N275" i="8"/>
  <c r="O275" i="8"/>
  <c r="P275" i="8"/>
  <c r="F275" i="8"/>
  <c r="G274" i="8"/>
  <c r="H274" i="8"/>
  <c r="I274" i="8"/>
  <c r="J274" i="8"/>
  <c r="K274" i="8"/>
  <c r="L274" i="8"/>
  <c r="M274" i="8"/>
  <c r="N274" i="8"/>
  <c r="O274" i="8"/>
  <c r="P274" i="8"/>
  <c r="F274" i="8"/>
  <c r="G273" i="8"/>
  <c r="H273" i="8"/>
  <c r="I273" i="8"/>
  <c r="J273" i="8"/>
  <c r="K273" i="8"/>
  <c r="L273" i="8"/>
  <c r="M273" i="8"/>
  <c r="N273" i="8"/>
  <c r="O273" i="8"/>
  <c r="P273" i="8"/>
  <c r="F273" i="8"/>
  <c r="G272" i="8"/>
  <c r="H272" i="8"/>
  <c r="I272" i="8"/>
  <c r="J272" i="8"/>
  <c r="K272" i="8"/>
  <c r="L272" i="8"/>
  <c r="M272" i="8"/>
  <c r="N272" i="8"/>
  <c r="O272" i="8"/>
  <c r="P272" i="8"/>
  <c r="F272" i="8"/>
  <c r="G271" i="8"/>
  <c r="H271" i="8"/>
  <c r="I271" i="8"/>
  <c r="J271" i="8"/>
  <c r="K271" i="8"/>
  <c r="L271" i="8"/>
  <c r="M271" i="8"/>
  <c r="N271" i="8"/>
  <c r="O271" i="8"/>
  <c r="P271" i="8"/>
  <c r="F271" i="8"/>
  <c r="G270" i="8"/>
  <c r="H270" i="8"/>
  <c r="I270" i="8"/>
  <c r="J270" i="8"/>
  <c r="K270" i="8"/>
  <c r="L270" i="8"/>
  <c r="M270" i="8"/>
  <c r="N270" i="8"/>
  <c r="O270" i="8"/>
  <c r="P270" i="8"/>
  <c r="F270" i="8"/>
  <c r="G265" i="8"/>
  <c r="H265" i="8"/>
  <c r="I265" i="8"/>
  <c r="J265" i="8"/>
  <c r="K265" i="8"/>
  <c r="L265" i="8"/>
  <c r="M265" i="8"/>
  <c r="N265" i="8"/>
  <c r="O265" i="8"/>
  <c r="P265" i="8"/>
  <c r="F265" i="8"/>
  <c r="G264" i="8"/>
  <c r="H264" i="8"/>
  <c r="I264" i="8"/>
  <c r="J264" i="8"/>
  <c r="K264" i="8"/>
  <c r="L264" i="8"/>
  <c r="M264" i="8"/>
  <c r="N264" i="8"/>
  <c r="O264" i="8"/>
  <c r="P264" i="8"/>
  <c r="F264" i="8"/>
  <c r="G259" i="8"/>
  <c r="H259" i="8"/>
  <c r="I259" i="8"/>
  <c r="J259" i="8"/>
  <c r="K259" i="8"/>
  <c r="L259" i="8"/>
  <c r="M259" i="8"/>
  <c r="N259" i="8"/>
  <c r="O259" i="8"/>
  <c r="P259" i="8"/>
  <c r="F259" i="8"/>
  <c r="G258" i="8"/>
  <c r="H258" i="8"/>
  <c r="I258" i="8"/>
  <c r="J258" i="8"/>
  <c r="K258" i="8"/>
  <c r="L258" i="8"/>
  <c r="M258" i="8"/>
  <c r="N258" i="8"/>
  <c r="O258" i="8"/>
  <c r="P258" i="8"/>
  <c r="F258" i="8"/>
  <c r="G257" i="8"/>
  <c r="H257" i="8"/>
  <c r="I257" i="8"/>
  <c r="J257" i="8"/>
  <c r="K257" i="8"/>
  <c r="L257" i="8"/>
  <c r="M257" i="8"/>
  <c r="N257" i="8"/>
  <c r="O257" i="8"/>
  <c r="P257" i="8"/>
  <c r="F257" i="8"/>
  <c r="G256" i="8"/>
  <c r="H256" i="8"/>
  <c r="I256" i="8"/>
  <c r="J256" i="8"/>
  <c r="K256" i="8"/>
  <c r="L256" i="8"/>
  <c r="M256" i="8"/>
  <c r="N256" i="8"/>
  <c r="O256" i="8"/>
  <c r="P256" i="8"/>
  <c r="F256" i="8"/>
  <c r="G251" i="8"/>
  <c r="H251" i="8"/>
  <c r="I251" i="8"/>
  <c r="J251" i="8"/>
  <c r="K251" i="8"/>
  <c r="L251" i="8"/>
  <c r="M251" i="8"/>
  <c r="N251" i="8"/>
  <c r="O251" i="8"/>
  <c r="P251" i="8"/>
  <c r="F251" i="8"/>
  <c r="G250" i="8"/>
  <c r="H250" i="8"/>
  <c r="I250" i="8"/>
  <c r="J250" i="8"/>
  <c r="K250" i="8"/>
  <c r="L250" i="8"/>
  <c r="M250" i="8"/>
  <c r="N250" i="8"/>
  <c r="O250" i="8"/>
  <c r="P250" i="8"/>
  <c r="F250" i="8"/>
  <c r="G249" i="8"/>
  <c r="H249" i="8"/>
  <c r="I249" i="8"/>
  <c r="J249" i="8"/>
  <c r="K249" i="8"/>
  <c r="L249" i="8"/>
  <c r="M249" i="8"/>
  <c r="N249" i="8"/>
  <c r="O249" i="8"/>
  <c r="P249" i="8"/>
  <c r="F249" i="8"/>
  <c r="G248" i="8"/>
  <c r="H248" i="8"/>
  <c r="I248" i="8"/>
  <c r="J248" i="8"/>
  <c r="K248" i="8"/>
  <c r="L248" i="8"/>
  <c r="M248" i="8"/>
  <c r="N248" i="8"/>
  <c r="O248" i="8"/>
  <c r="P248" i="8"/>
  <c r="F248" i="8"/>
  <c r="G77" i="9"/>
  <c r="H77" i="9"/>
  <c r="I77" i="9"/>
  <c r="J77" i="9"/>
  <c r="K77" i="9"/>
  <c r="L77" i="9"/>
  <c r="M77" i="9"/>
  <c r="N77" i="9"/>
  <c r="O77" i="9"/>
  <c r="P77" i="9"/>
  <c r="F77" i="9"/>
  <c r="G76" i="9"/>
  <c r="H76" i="9"/>
  <c r="I76" i="9"/>
  <c r="J76" i="9"/>
  <c r="K76" i="9"/>
  <c r="L76" i="9"/>
  <c r="M76" i="9"/>
  <c r="N76" i="9"/>
  <c r="O76" i="9"/>
  <c r="P76" i="9"/>
  <c r="F76" i="9"/>
  <c r="G75" i="9"/>
  <c r="H75" i="9"/>
  <c r="I75" i="9"/>
  <c r="J75" i="9"/>
  <c r="K75" i="9"/>
  <c r="L75" i="9"/>
  <c r="M75" i="9"/>
  <c r="N75" i="9"/>
  <c r="O75" i="9"/>
  <c r="P75" i="9"/>
  <c r="F75" i="9"/>
  <c r="G247" i="8" l="1"/>
  <c r="H247" i="8"/>
  <c r="I247" i="8"/>
  <c r="J247" i="8"/>
  <c r="K247" i="8"/>
  <c r="L247" i="8"/>
  <c r="M247" i="8"/>
  <c r="N247" i="8"/>
  <c r="O247" i="8"/>
  <c r="P247" i="8"/>
  <c r="F247" i="8"/>
  <c r="G245" i="8"/>
  <c r="H245" i="8"/>
  <c r="I245" i="8"/>
  <c r="J245" i="8"/>
  <c r="K245" i="8"/>
  <c r="L245" i="8"/>
  <c r="M245" i="8"/>
  <c r="N245" i="8"/>
  <c r="O245" i="8"/>
  <c r="P245" i="8"/>
  <c r="F245" i="8"/>
  <c r="G244" i="8"/>
  <c r="H244" i="8"/>
  <c r="I244" i="8"/>
  <c r="J244" i="8"/>
  <c r="K244" i="8"/>
  <c r="L244" i="8"/>
  <c r="M244" i="8"/>
  <c r="N244" i="8"/>
  <c r="O244" i="8"/>
  <c r="P244" i="8"/>
  <c r="F244" i="8"/>
  <c r="G242" i="8"/>
  <c r="H242" i="8"/>
  <c r="I242" i="8"/>
  <c r="J242" i="8"/>
  <c r="K242" i="8"/>
  <c r="L242" i="8"/>
  <c r="M242" i="8"/>
  <c r="N242" i="8"/>
  <c r="O242" i="8"/>
  <c r="P242" i="8"/>
  <c r="F242" i="8"/>
  <c r="G243" i="8"/>
  <c r="H243" i="8"/>
  <c r="I243" i="8"/>
  <c r="J243" i="8"/>
  <c r="K243" i="8"/>
  <c r="L243" i="8"/>
  <c r="M243" i="8"/>
  <c r="N243" i="8"/>
  <c r="O243" i="8"/>
  <c r="P243" i="8"/>
  <c r="F243" i="8"/>
  <c r="G241" i="8"/>
  <c r="H241" i="8"/>
  <c r="I241" i="8"/>
  <c r="J241" i="8"/>
  <c r="K241" i="8"/>
  <c r="L241" i="8"/>
  <c r="M241" i="8"/>
  <c r="N241" i="8"/>
  <c r="O241" i="8"/>
  <c r="P241" i="8"/>
  <c r="F241" i="8"/>
  <c r="G200" i="8"/>
  <c r="H200" i="8"/>
  <c r="I200" i="8"/>
  <c r="J200" i="8"/>
  <c r="K200" i="8"/>
  <c r="L200" i="8"/>
  <c r="M200" i="8"/>
  <c r="N200" i="8"/>
  <c r="O200" i="8"/>
  <c r="P200" i="8"/>
  <c r="F200" i="8"/>
  <c r="G196" i="8"/>
  <c r="H196" i="8"/>
  <c r="I196" i="8"/>
  <c r="J196" i="8"/>
  <c r="K196" i="8"/>
  <c r="L196" i="8"/>
  <c r="M196" i="8"/>
  <c r="N196" i="8"/>
  <c r="O196" i="8"/>
  <c r="P196" i="8"/>
  <c r="F196" i="8"/>
  <c r="G195" i="8"/>
  <c r="H195" i="8"/>
  <c r="I195" i="8"/>
  <c r="J195" i="8"/>
  <c r="K195" i="8"/>
  <c r="L195" i="8"/>
  <c r="M195" i="8"/>
  <c r="N195" i="8"/>
  <c r="O195" i="8"/>
  <c r="P195" i="8"/>
  <c r="F195" i="8"/>
  <c r="G194" i="8"/>
  <c r="H194" i="8"/>
  <c r="I194" i="8"/>
  <c r="J194" i="8"/>
  <c r="K194" i="8"/>
  <c r="L194" i="8"/>
  <c r="M194" i="8"/>
  <c r="N194" i="8"/>
  <c r="O194" i="8"/>
  <c r="P194" i="8"/>
  <c r="F194" i="8"/>
  <c r="G193" i="8"/>
  <c r="H193" i="8"/>
  <c r="I193" i="8"/>
  <c r="J193" i="8"/>
  <c r="K193" i="8"/>
  <c r="L193" i="8"/>
  <c r="M193" i="8"/>
  <c r="N193" i="8"/>
  <c r="O193" i="8"/>
  <c r="P193" i="8"/>
  <c r="F193" i="8"/>
  <c r="G192" i="8"/>
  <c r="H192" i="8"/>
  <c r="I192" i="8"/>
  <c r="J192" i="8"/>
  <c r="K192" i="8"/>
  <c r="L192" i="8"/>
  <c r="M192" i="8"/>
  <c r="N192" i="8"/>
  <c r="O192" i="8"/>
  <c r="P192" i="8"/>
  <c r="F192" i="8"/>
  <c r="G191" i="8"/>
  <c r="H191" i="8"/>
  <c r="I191" i="8"/>
  <c r="J191" i="8"/>
  <c r="K191" i="8"/>
  <c r="L191" i="8"/>
  <c r="M191" i="8"/>
  <c r="N191" i="8"/>
  <c r="O191" i="8"/>
  <c r="P191" i="8"/>
  <c r="F191" i="8"/>
  <c r="G190" i="8"/>
  <c r="H190" i="8"/>
  <c r="I190" i="8"/>
  <c r="J190" i="8"/>
  <c r="K190" i="8"/>
  <c r="L190" i="8"/>
  <c r="M190" i="8"/>
  <c r="N190" i="8"/>
  <c r="O190" i="8"/>
  <c r="P190" i="8"/>
  <c r="F190" i="8"/>
  <c r="G189" i="8"/>
  <c r="H189" i="8"/>
  <c r="I189" i="8"/>
  <c r="J189" i="8"/>
  <c r="K189" i="8"/>
  <c r="L189" i="8"/>
  <c r="M189" i="8"/>
  <c r="N189" i="8"/>
  <c r="O189" i="8"/>
  <c r="P189" i="8"/>
  <c r="F189" i="8"/>
  <c r="G188" i="8"/>
  <c r="H188" i="8"/>
  <c r="I188" i="8"/>
  <c r="J188" i="8"/>
  <c r="K188" i="8"/>
  <c r="L188" i="8"/>
  <c r="M188" i="8"/>
  <c r="N188" i="8"/>
  <c r="O188" i="8"/>
  <c r="P188" i="8"/>
  <c r="F188" i="8"/>
  <c r="G187" i="8"/>
  <c r="H187" i="8"/>
  <c r="I187" i="8"/>
  <c r="J187" i="8"/>
  <c r="K187" i="8"/>
  <c r="L187" i="8"/>
  <c r="M187" i="8"/>
  <c r="N187" i="8"/>
  <c r="O187" i="8"/>
  <c r="P187" i="8"/>
  <c r="F187" i="8"/>
  <c r="G186" i="8"/>
  <c r="H186" i="8"/>
  <c r="I186" i="8"/>
  <c r="J186" i="8"/>
  <c r="K186" i="8"/>
  <c r="L186" i="8"/>
  <c r="M186" i="8"/>
  <c r="N186" i="8"/>
  <c r="O186" i="8"/>
  <c r="P186" i="8"/>
  <c r="F186" i="8"/>
  <c r="G185" i="8"/>
  <c r="H185" i="8"/>
  <c r="I185" i="8"/>
  <c r="J185" i="8"/>
  <c r="K185" i="8"/>
  <c r="L185" i="8"/>
  <c r="M185" i="8"/>
  <c r="N185" i="8"/>
  <c r="O185" i="8"/>
  <c r="P185" i="8"/>
  <c r="F185" i="8"/>
  <c r="G180" i="8"/>
  <c r="H180" i="8"/>
  <c r="I180" i="8"/>
  <c r="J180" i="8"/>
  <c r="K180" i="8"/>
  <c r="L180" i="8"/>
  <c r="M180" i="8"/>
  <c r="N180" i="8"/>
  <c r="O180" i="8"/>
  <c r="P180" i="8"/>
  <c r="F180" i="8"/>
  <c r="G179" i="8"/>
  <c r="H179" i="8"/>
  <c r="I179" i="8"/>
  <c r="J179" i="8"/>
  <c r="K179" i="8"/>
  <c r="L179" i="8"/>
  <c r="M179" i="8"/>
  <c r="N179" i="8"/>
  <c r="O179" i="8"/>
  <c r="P179" i="8"/>
  <c r="F179" i="8"/>
  <c r="G174" i="8"/>
  <c r="H174" i="8"/>
  <c r="I174" i="8"/>
  <c r="J174" i="8"/>
  <c r="K174" i="8"/>
  <c r="L174" i="8"/>
  <c r="M174" i="8"/>
  <c r="N174" i="8"/>
  <c r="O174" i="8"/>
  <c r="P174" i="8"/>
  <c r="F174" i="8"/>
  <c r="G173" i="8"/>
  <c r="H173" i="8"/>
  <c r="I173" i="8"/>
  <c r="J173" i="8"/>
  <c r="K173" i="8"/>
  <c r="L173" i="8"/>
  <c r="M173" i="8"/>
  <c r="N173" i="8"/>
  <c r="O173" i="8"/>
  <c r="P173" i="8"/>
  <c r="F173" i="8"/>
  <c r="G172" i="8"/>
  <c r="H172" i="8"/>
  <c r="I172" i="8"/>
  <c r="J172" i="8"/>
  <c r="K172" i="8"/>
  <c r="L172" i="8"/>
  <c r="M172" i="8"/>
  <c r="N172" i="8"/>
  <c r="O172" i="8"/>
  <c r="P172" i="8"/>
  <c r="F172" i="8"/>
  <c r="G171" i="8"/>
  <c r="H171" i="8"/>
  <c r="I171" i="8"/>
  <c r="J171" i="8"/>
  <c r="K171" i="8"/>
  <c r="L171" i="8"/>
  <c r="M171" i="8"/>
  <c r="N171" i="8"/>
  <c r="O171" i="8"/>
  <c r="P171" i="8"/>
  <c r="F171" i="8"/>
  <c r="G166" i="8"/>
  <c r="H166" i="8"/>
  <c r="I166" i="8"/>
  <c r="J166" i="8"/>
  <c r="K166" i="8"/>
  <c r="L166" i="8"/>
  <c r="M166" i="8"/>
  <c r="N166" i="8"/>
  <c r="O166" i="8"/>
  <c r="P166" i="8"/>
  <c r="F166" i="8"/>
  <c r="G165" i="8"/>
  <c r="H165" i="8"/>
  <c r="I165" i="8"/>
  <c r="J165" i="8"/>
  <c r="K165" i="8"/>
  <c r="L165" i="8"/>
  <c r="M165" i="8"/>
  <c r="N165" i="8"/>
  <c r="O165" i="8"/>
  <c r="P165" i="8"/>
  <c r="F165" i="8"/>
  <c r="G164" i="8"/>
  <c r="H164" i="8"/>
  <c r="I164" i="8"/>
  <c r="J164" i="8"/>
  <c r="K164" i="8"/>
  <c r="L164" i="8"/>
  <c r="M164" i="8"/>
  <c r="N164" i="8"/>
  <c r="O164" i="8"/>
  <c r="P164" i="8"/>
  <c r="F164" i="8"/>
  <c r="G163" i="8"/>
  <c r="H163" i="8"/>
  <c r="I163" i="8"/>
  <c r="J163" i="8"/>
  <c r="K163" i="8"/>
  <c r="L163" i="8"/>
  <c r="M163" i="8"/>
  <c r="N163" i="8"/>
  <c r="O163" i="8"/>
  <c r="P163" i="8"/>
  <c r="F163" i="8"/>
  <c r="G162" i="8"/>
  <c r="H162" i="8"/>
  <c r="I162" i="8"/>
  <c r="J162" i="8"/>
  <c r="K162" i="8"/>
  <c r="L162" i="8"/>
  <c r="M162" i="8"/>
  <c r="N162" i="8"/>
  <c r="O162" i="8"/>
  <c r="P162" i="8"/>
  <c r="F162" i="8"/>
  <c r="G161" i="8"/>
  <c r="H161" i="8"/>
  <c r="I161" i="8"/>
  <c r="J161" i="8"/>
  <c r="K161" i="8"/>
  <c r="L161" i="8"/>
  <c r="M161" i="8"/>
  <c r="N161" i="8"/>
  <c r="O161" i="8"/>
  <c r="P161" i="8"/>
  <c r="F161" i="8"/>
  <c r="G160" i="8"/>
  <c r="H160" i="8"/>
  <c r="I160" i="8"/>
  <c r="J160" i="8"/>
  <c r="K160" i="8"/>
  <c r="L160" i="8"/>
  <c r="M160" i="8"/>
  <c r="N160" i="8"/>
  <c r="O160" i="8"/>
  <c r="P160" i="8"/>
  <c r="F160" i="8"/>
  <c r="G159" i="8"/>
  <c r="H159" i="8"/>
  <c r="I159" i="8"/>
  <c r="J159" i="8"/>
  <c r="K159" i="8"/>
  <c r="L159" i="8"/>
  <c r="M159" i="8"/>
  <c r="N159" i="8"/>
  <c r="O159" i="8"/>
  <c r="P159" i="8"/>
  <c r="F159" i="8"/>
  <c r="G158" i="8"/>
  <c r="H158" i="8"/>
  <c r="I158" i="8"/>
  <c r="J158" i="8"/>
  <c r="K158" i="8"/>
  <c r="L158" i="8"/>
  <c r="M158" i="8"/>
  <c r="N158" i="8"/>
  <c r="O158" i="8"/>
  <c r="P158" i="8"/>
  <c r="F158" i="8"/>
  <c r="G157" i="8"/>
  <c r="H157" i="8"/>
  <c r="I157" i="8"/>
  <c r="J157" i="8"/>
  <c r="K157" i="8"/>
  <c r="L157" i="8"/>
  <c r="M157" i="8"/>
  <c r="N157" i="8"/>
  <c r="O157" i="8"/>
  <c r="P157" i="8"/>
  <c r="F157" i="8"/>
  <c r="G156" i="8"/>
  <c r="H156" i="8"/>
  <c r="I156" i="8"/>
  <c r="J156" i="8"/>
  <c r="K156" i="8"/>
  <c r="L156" i="8"/>
  <c r="M156" i="8"/>
  <c r="N156" i="8"/>
  <c r="O156" i="8"/>
  <c r="P156" i="8"/>
  <c r="F156" i="8"/>
  <c r="G152" i="8"/>
  <c r="H152" i="8"/>
  <c r="I152" i="8"/>
  <c r="J152" i="8"/>
  <c r="K152" i="8"/>
  <c r="L152" i="8"/>
  <c r="M152" i="8"/>
  <c r="N152" i="8"/>
  <c r="O152" i="8"/>
  <c r="P152" i="8"/>
  <c r="F152" i="8"/>
  <c r="G147" i="8"/>
  <c r="H147" i="8"/>
  <c r="I147" i="8"/>
  <c r="J147" i="8"/>
  <c r="K147" i="8"/>
  <c r="L147" i="8"/>
  <c r="M147" i="8"/>
  <c r="N147" i="8"/>
  <c r="O147" i="8"/>
  <c r="P147" i="8"/>
  <c r="F147" i="8"/>
  <c r="G145" i="8"/>
  <c r="H145" i="8"/>
  <c r="I145" i="8"/>
  <c r="J145" i="8"/>
  <c r="K145" i="8"/>
  <c r="L145" i="8"/>
  <c r="M145" i="8"/>
  <c r="N145" i="8"/>
  <c r="O145" i="8"/>
  <c r="P145" i="8"/>
  <c r="F145" i="8"/>
  <c r="G142" i="8"/>
  <c r="H142" i="8"/>
  <c r="I142" i="8"/>
  <c r="J142" i="8"/>
  <c r="K142" i="8"/>
  <c r="L142" i="8"/>
  <c r="M142" i="8"/>
  <c r="N142" i="8"/>
  <c r="O142" i="8"/>
  <c r="P142" i="8"/>
  <c r="F142" i="8"/>
  <c r="G139" i="8"/>
  <c r="H139" i="8"/>
  <c r="I139" i="8"/>
  <c r="J139" i="8"/>
  <c r="K139" i="8"/>
  <c r="L139" i="8"/>
  <c r="M139" i="8"/>
  <c r="N139" i="8"/>
  <c r="O139" i="8"/>
  <c r="P139" i="8"/>
  <c r="F139" i="8"/>
  <c r="G135" i="8"/>
  <c r="H135" i="8"/>
  <c r="I135" i="8"/>
  <c r="J135" i="8"/>
  <c r="K135" i="8"/>
  <c r="L135" i="8"/>
  <c r="M135" i="8"/>
  <c r="N135" i="8"/>
  <c r="O135" i="8"/>
  <c r="P135" i="8"/>
  <c r="F135" i="8"/>
  <c r="G133" i="8"/>
  <c r="H133" i="8"/>
  <c r="I133" i="8"/>
  <c r="J133" i="8"/>
  <c r="K133" i="8"/>
  <c r="L133" i="8"/>
  <c r="M133" i="8"/>
  <c r="N133" i="8"/>
  <c r="O133" i="8"/>
  <c r="P133" i="8"/>
  <c r="F133" i="8"/>
  <c r="G138" i="8"/>
  <c r="H138" i="8"/>
  <c r="I138" i="8"/>
  <c r="J138" i="8"/>
  <c r="K138" i="8"/>
  <c r="L138" i="8"/>
  <c r="M138" i="8"/>
  <c r="N138" i="8"/>
  <c r="O138" i="8"/>
  <c r="P138" i="8"/>
  <c r="F138" i="8"/>
  <c r="G137" i="8"/>
  <c r="H137" i="8"/>
  <c r="I137" i="8"/>
  <c r="J137" i="8"/>
  <c r="K137" i="8"/>
  <c r="L137" i="8"/>
  <c r="M137" i="8"/>
  <c r="N137" i="8"/>
  <c r="O137" i="8"/>
  <c r="P137" i="8"/>
  <c r="F137" i="8"/>
  <c r="G136" i="8"/>
  <c r="H136" i="8"/>
  <c r="I136" i="8"/>
  <c r="J136" i="8"/>
  <c r="K136" i="8"/>
  <c r="L136" i="8"/>
  <c r="M136" i="8"/>
  <c r="N136" i="8"/>
  <c r="O136" i="8"/>
  <c r="P136" i="8"/>
  <c r="F136" i="8"/>
  <c r="G131" i="8"/>
  <c r="H131" i="8"/>
  <c r="I131" i="8"/>
  <c r="J131" i="8"/>
  <c r="K131" i="8"/>
  <c r="L131" i="8"/>
  <c r="M131" i="8"/>
  <c r="N131" i="8"/>
  <c r="O131" i="8"/>
  <c r="P131" i="8"/>
  <c r="F131" i="8"/>
  <c r="G130" i="8"/>
  <c r="H130" i="8"/>
  <c r="I130" i="8"/>
  <c r="J130" i="8"/>
  <c r="K130" i="8"/>
  <c r="L130" i="8"/>
  <c r="M130" i="8"/>
  <c r="N130" i="8"/>
  <c r="O130" i="8"/>
  <c r="P130" i="8"/>
  <c r="F130" i="8"/>
  <c r="G129" i="8"/>
  <c r="H129" i="8"/>
  <c r="I129" i="8"/>
  <c r="J129" i="8"/>
  <c r="K129" i="8"/>
  <c r="L129" i="8"/>
  <c r="M129" i="8"/>
  <c r="N129" i="8"/>
  <c r="O129" i="8"/>
  <c r="P129" i="8"/>
  <c r="F129" i="8"/>
  <c r="G128" i="8"/>
  <c r="H128" i="8"/>
  <c r="I128" i="8"/>
  <c r="J128" i="8"/>
  <c r="K128" i="8"/>
  <c r="L128" i="8"/>
  <c r="M128" i="8"/>
  <c r="N128" i="8"/>
  <c r="O128" i="8"/>
  <c r="P128" i="8"/>
  <c r="F128" i="8"/>
  <c r="G127" i="8"/>
  <c r="H127" i="8"/>
  <c r="I127" i="8"/>
  <c r="J127" i="8"/>
  <c r="K127" i="8"/>
  <c r="L127" i="8"/>
  <c r="M127" i="8"/>
  <c r="N127" i="8"/>
  <c r="O127" i="8"/>
  <c r="P127" i="8"/>
  <c r="F127" i="8"/>
  <c r="P126" i="8"/>
  <c r="G126" i="8"/>
  <c r="H126" i="8"/>
  <c r="I126" i="8"/>
  <c r="J126" i="8"/>
  <c r="K126" i="8"/>
  <c r="L126" i="8"/>
  <c r="M126" i="8"/>
  <c r="N126" i="8"/>
  <c r="O126" i="8"/>
  <c r="F126" i="8"/>
  <c r="G125" i="8"/>
  <c r="H125" i="8"/>
  <c r="I125" i="8"/>
  <c r="J125" i="8"/>
  <c r="K125" i="8"/>
  <c r="L125" i="8"/>
  <c r="M125" i="8"/>
  <c r="N125" i="8"/>
  <c r="O125" i="8"/>
  <c r="P125" i="8"/>
  <c r="F125" i="8"/>
  <c r="G124" i="8"/>
  <c r="H124" i="8"/>
  <c r="I124" i="8"/>
  <c r="J124" i="8"/>
  <c r="K124" i="8"/>
  <c r="L124" i="8"/>
  <c r="M124" i="8"/>
  <c r="N124" i="8"/>
  <c r="O124" i="8"/>
  <c r="P124" i="8"/>
  <c r="F124" i="8"/>
  <c r="G122" i="8"/>
  <c r="H122" i="8"/>
  <c r="I122" i="8"/>
  <c r="J122" i="8"/>
  <c r="K122" i="8"/>
  <c r="L122" i="8"/>
  <c r="M122" i="8"/>
  <c r="N122" i="8"/>
  <c r="O122" i="8"/>
  <c r="P122" i="8"/>
  <c r="F122" i="8"/>
  <c r="G121" i="8"/>
  <c r="H121" i="8"/>
  <c r="I121" i="8"/>
  <c r="J121" i="8"/>
  <c r="K121" i="8"/>
  <c r="L121" i="8"/>
  <c r="M121" i="8"/>
  <c r="N121" i="8"/>
  <c r="O121" i="8"/>
  <c r="P121" i="8"/>
  <c r="F121" i="8"/>
  <c r="G120" i="8"/>
  <c r="H120" i="8"/>
  <c r="I120" i="8"/>
  <c r="J120" i="8"/>
  <c r="K120" i="8"/>
  <c r="L120" i="8"/>
  <c r="M120" i="8"/>
  <c r="N120" i="8"/>
  <c r="O120" i="8"/>
  <c r="P120" i="8"/>
  <c r="F120" i="8"/>
  <c r="G309" i="8"/>
  <c r="H309" i="8"/>
  <c r="I309" i="8"/>
  <c r="J309" i="8"/>
  <c r="K309" i="8"/>
  <c r="L309" i="8"/>
  <c r="M309" i="8"/>
  <c r="N309" i="8"/>
  <c r="O309" i="8"/>
  <c r="P309" i="8"/>
  <c r="F309" i="8"/>
  <c r="G312" i="8"/>
  <c r="H312" i="8"/>
  <c r="I312" i="8"/>
  <c r="J312" i="8"/>
  <c r="K312" i="8"/>
  <c r="L312" i="8"/>
  <c r="M312" i="8"/>
  <c r="N312" i="8"/>
  <c r="O312" i="8"/>
  <c r="P312" i="8"/>
  <c r="F312" i="8"/>
  <c r="G321" i="8"/>
  <c r="H321" i="8"/>
  <c r="I321" i="8"/>
  <c r="J321" i="8"/>
  <c r="K321" i="8"/>
  <c r="L321" i="8"/>
  <c r="M321" i="8"/>
  <c r="N321" i="8"/>
  <c r="O321" i="8"/>
  <c r="P321" i="8"/>
  <c r="F321" i="8"/>
  <c r="G320" i="8"/>
  <c r="H320" i="8"/>
  <c r="I320" i="8"/>
  <c r="J320" i="8"/>
  <c r="K320" i="8"/>
  <c r="L320" i="8"/>
  <c r="M320" i="8"/>
  <c r="N320" i="8"/>
  <c r="O320" i="8"/>
  <c r="P320" i="8"/>
  <c r="F320" i="8"/>
  <c r="G318" i="8"/>
  <c r="H318" i="8"/>
  <c r="I318" i="8"/>
  <c r="J318" i="8"/>
  <c r="K318" i="8"/>
  <c r="L318" i="8"/>
  <c r="M318" i="8"/>
  <c r="N318" i="8"/>
  <c r="O318" i="8"/>
  <c r="P318" i="8"/>
  <c r="F318" i="8"/>
  <c r="G317" i="8"/>
  <c r="H317" i="8"/>
  <c r="I317" i="8"/>
  <c r="J317" i="8"/>
  <c r="K317" i="8"/>
  <c r="L317" i="8"/>
  <c r="M317" i="8"/>
  <c r="N317" i="8"/>
  <c r="O317" i="8"/>
  <c r="P317" i="8"/>
  <c r="F317" i="8"/>
  <c r="G322" i="8"/>
  <c r="H322" i="8"/>
  <c r="I322" i="8"/>
  <c r="J322" i="8"/>
  <c r="K322" i="8"/>
  <c r="L322" i="8"/>
  <c r="M322" i="8"/>
  <c r="N322" i="8"/>
  <c r="O322" i="8"/>
  <c r="P322" i="8"/>
  <c r="F322" i="8"/>
  <c r="G326" i="8"/>
  <c r="H326" i="8"/>
  <c r="I326" i="8"/>
  <c r="J326" i="8"/>
  <c r="K326" i="8"/>
  <c r="L326" i="8"/>
  <c r="M326" i="8"/>
  <c r="N326" i="8"/>
  <c r="O326" i="8"/>
  <c r="P326" i="8"/>
  <c r="F326" i="8"/>
  <c r="F327" i="8"/>
  <c r="G327" i="8"/>
  <c r="H327" i="8"/>
  <c r="I327" i="8"/>
  <c r="J327" i="8"/>
  <c r="K327" i="8"/>
  <c r="L327" i="8"/>
  <c r="M327" i="8"/>
  <c r="N327" i="8"/>
  <c r="O327" i="8"/>
  <c r="P327" i="8"/>
  <c r="G328" i="8"/>
  <c r="H328" i="8"/>
  <c r="I328" i="8"/>
  <c r="J328" i="8"/>
  <c r="K328" i="8"/>
  <c r="L328" i="8"/>
  <c r="M328" i="8"/>
  <c r="N328" i="8"/>
  <c r="O328" i="8"/>
  <c r="P328" i="8"/>
  <c r="F328" i="8"/>
  <c r="G329" i="8"/>
  <c r="H329" i="8"/>
  <c r="I329" i="8"/>
  <c r="J329" i="8"/>
  <c r="K329" i="8"/>
  <c r="L329" i="8"/>
  <c r="M329" i="8"/>
  <c r="N329" i="8"/>
  <c r="O329" i="8"/>
  <c r="P329" i="8"/>
  <c r="F329" i="8"/>
  <c r="G330" i="8"/>
  <c r="H330" i="8"/>
  <c r="I330" i="8"/>
  <c r="J330" i="8"/>
  <c r="K330" i="8"/>
  <c r="L330" i="8"/>
  <c r="M330" i="8"/>
  <c r="N330" i="8"/>
  <c r="O330" i="8"/>
  <c r="P330" i="8"/>
  <c r="F330" i="8"/>
  <c r="G331" i="8"/>
  <c r="H331" i="8"/>
  <c r="I331" i="8"/>
  <c r="J331" i="8"/>
  <c r="K331" i="8"/>
  <c r="L331" i="8"/>
  <c r="M331" i="8"/>
  <c r="N331" i="8"/>
  <c r="O331" i="8"/>
  <c r="P331" i="8"/>
  <c r="F331" i="8"/>
  <c r="G332" i="8"/>
  <c r="H332" i="8"/>
  <c r="I332" i="8"/>
  <c r="J332" i="8"/>
  <c r="K332" i="8"/>
  <c r="L332" i="8"/>
  <c r="M332" i="8"/>
  <c r="N332" i="8"/>
  <c r="O332" i="8"/>
  <c r="P332" i="8"/>
  <c r="F332" i="8"/>
  <c r="G333" i="8"/>
  <c r="H333" i="8"/>
  <c r="I333" i="8"/>
  <c r="J333" i="8"/>
  <c r="K333" i="8"/>
  <c r="L333" i="8"/>
  <c r="M333" i="8"/>
  <c r="N333" i="8"/>
  <c r="O333" i="8"/>
  <c r="P333" i="8"/>
  <c r="F333" i="8"/>
  <c r="G334" i="8"/>
  <c r="H334" i="8"/>
  <c r="I334" i="8"/>
  <c r="J334" i="8"/>
  <c r="K334" i="8"/>
  <c r="L334" i="8"/>
  <c r="M334" i="8"/>
  <c r="N334" i="8"/>
  <c r="O334" i="8"/>
  <c r="P334" i="8"/>
  <c r="F334" i="8"/>
  <c r="G343" i="8"/>
  <c r="H343" i="8"/>
  <c r="I343" i="8"/>
  <c r="J343" i="8"/>
  <c r="K343" i="8"/>
  <c r="L343" i="8"/>
  <c r="M343" i="8"/>
  <c r="N343" i="8"/>
  <c r="O343" i="8"/>
  <c r="P343" i="8"/>
  <c r="F343" i="8"/>
  <c r="G335" i="8"/>
  <c r="H335" i="8"/>
  <c r="I335" i="8"/>
  <c r="J335" i="8"/>
  <c r="K335" i="8"/>
  <c r="L335" i="8"/>
  <c r="M335" i="8"/>
  <c r="N335" i="8"/>
  <c r="O335" i="8"/>
  <c r="P335" i="8"/>
  <c r="F335" i="8"/>
  <c r="G336" i="8"/>
  <c r="H336" i="8"/>
  <c r="I336" i="8"/>
  <c r="J336" i="8"/>
  <c r="K336" i="8"/>
  <c r="L336" i="8"/>
  <c r="M336" i="8"/>
  <c r="N336" i="8"/>
  <c r="O336" i="8"/>
  <c r="P336" i="8"/>
  <c r="F336" i="8"/>
  <c r="G341" i="8"/>
  <c r="H341" i="8"/>
  <c r="I341" i="8"/>
  <c r="J341" i="8"/>
  <c r="K341" i="8"/>
  <c r="L341" i="8"/>
  <c r="M341" i="8"/>
  <c r="N341" i="8"/>
  <c r="O341" i="8"/>
  <c r="P341" i="8"/>
  <c r="F341" i="8"/>
  <c r="P342" i="8"/>
  <c r="G342" i="8"/>
  <c r="H342" i="8"/>
  <c r="I342" i="8"/>
  <c r="J342" i="8"/>
  <c r="K342" i="8"/>
  <c r="L342" i="8"/>
  <c r="M342" i="8"/>
  <c r="N342" i="8"/>
  <c r="O342" i="8"/>
  <c r="F342" i="8"/>
  <c r="G344" i="8"/>
  <c r="H344" i="8"/>
  <c r="I344" i="8"/>
  <c r="J344" i="8"/>
  <c r="K344" i="8"/>
  <c r="L344" i="8"/>
  <c r="M344" i="8"/>
  <c r="N344" i="8"/>
  <c r="O344" i="8"/>
  <c r="P344" i="8"/>
  <c r="F344" i="8"/>
  <c r="G74" i="9"/>
  <c r="H74" i="9"/>
  <c r="I74" i="9"/>
  <c r="J74" i="9"/>
  <c r="K74" i="9"/>
  <c r="L74" i="9"/>
  <c r="M74" i="9"/>
  <c r="N74" i="9"/>
  <c r="O74" i="9"/>
  <c r="P74" i="9"/>
  <c r="F74" i="9"/>
  <c r="G19" i="9"/>
  <c r="H19" i="9"/>
  <c r="I19" i="9"/>
  <c r="J19" i="9"/>
  <c r="K19" i="9"/>
  <c r="L19" i="9"/>
  <c r="M19" i="9"/>
  <c r="N19" i="9"/>
  <c r="O19" i="9"/>
  <c r="P19" i="9"/>
  <c r="F19" i="9"/>
  <c r="G18" i="9" l="1"/>
  <c r="H18" i="9"/>
  <c r="I18" i="9"/>
  <c r="J18" i="9"/>
  <c r="K18" i="9"/>
  <c r="L18" i="9"/>
  <c r="M18" i="9"/>
  <c r="N18" i="9"/>
  <c r="O18" i="9"/>
  <c r="P18" i="9"/>
  <c r="F18" i="9"/>
  <c r="G17" i="9"/>
  <c r="H17" i="9"/>
  <c r="I17" i="9"/>
  <c r="J17" i="9"/>
  <c r="K17" i="9"/>
  <c r="L17" i="9"/>
  <c r="M17" i="9"/>
  <c r="N17" i="9"/>
  <c r="O17" i="9"/>
  <c r="P17" i="9"/>
  <c r="F17" i="9"/>
  <c r="G16" i="9"/>
  <c r="H16" i="9"/>
  <c r="I16" i="9"/>
  <c r="J16" i="9"/>
  <c r="K16" i="9"/>
  <c r="L16" i="9"/>
  <c r="M16" i="9"/>
  <c r="N16" i="9"/>
  <c r="O16" i="9"/>
  <c r="P16" i="9"/>
  <c r="F16" i="9"/>
  <c r="P15" i="9"/>
  <c r="G15" i="9"/>
  <c r="H15" i="9"/>
  <c r="I15" i="9"/>
  <c r="J15" i="9"/>
  <c r="K15" i="9"/>
  <c r="L15" i="9"/>
  <c r="M15" i="9"/>
  <c r="N15" i="9"/>
  <c r="O15" i="9"/>
  <c r="F15" i="9"/>
  <c r="G14" i="9"/>
  <c r="H14" i="9"/>
  <c r="I14" i="9"/>
  <c r="J14" i="9"/>
  <c r="K14" i="9"/>
  <c r="L14" i="9"/>
  <c r="M14" i="9"/>
  <c r="N14" i="9"/>
  <c r="O14" i="9"/>
  <c r="P14" i="9"/>
  <c r="F14" i="9"/>
  <c r="G13" i="9"/>
  <c r="H13" i="9"/>
  <c r="I13" i="9"/>
  <c r="J13" i="9"/>
  <c r="K13" i="9"/>
  <c r="L13" i="9"/>
  <c r="M13" i="9"/>
  <c r="N13" i="9"/>
  <c r="O13" i="9"/>
  <c r="P13" i="9"/>
  <c r="F13" i="9"/>
  <c r="G119" i="8"/>
  <c r="H119" i="8"/>
  <c r="I119" i="8"/>
  <c r="J119" i="8"/>
  <c r="K119" i="8"/>
  <c r="L119" i="8"/>
  <c r="M119" i="8"/>
  <c r="N119" i="8"/>
  <c r="O119" i="8"/>
  <c r="P119" i="8"/>
  <c r="F119" i="8"/>
  <c r="G118" i="8"/>
  <c r="H118" i="8"/>
  <c r="I118" i="8"/>
  <c r="J118" i="8"/>
  <c r="K118" i="8"/>
  <c r="L118" i="8"/>
  <c r="M118" i="8"/>
  <c r="N118" i="8"/>
  <c r="O118" i="8"/>
  <c r="P118" i="8"/>
  <c r="F118" i="8"/>
  <c r="G117" i="8"/>
  <c r="H117" i="8"/>
  <c r="I117" i="8"/>
  <c r="J117" i="8"/>
  <c r="K117" i="8"/>
  <c r="L117" i="8"/>
  <c r="M117" i="8"/>
  <c r="N117" i="8"/>
  <c r="O117" i="8"/>
  <c r="P117" i="8"/>
  <c r="F117" i="8"/>
  <c r="G116" i="8"/>
  <c r="H116" i="8"/>
  <c r="I116" i="8"/>
  <c r="J116" i="8"/>
  <c r="K116" i="8"/>
  <c r="L116" i="8"/>
  <c r="M116" i="8"/>
  <c r="N116" i="8"/>
  <c r="O116" i="8"/>
  <c r="P116" i="8"/>
  <c r="F116" i="8"/>
  <c r="G115" i="8"/>
  <c r="H115" i="8"/>
  <c r="I115" i="8"/>
  <c r="J115" i="8"/>
  <c r="K115" i="8"/>
  <c r="L115" i="8"/>
  <c r="M115" i="8"/>
  <c r="N115" i="8"/>
  <c r="O115" i="8"/>
  <c r="P115" i="8"/>
  <c r="F115" i="8"/>
  <c r="G111" i="8"/>
  <c r="H111" i="8"/>
  <c r="I111" i="8"/>
  <c r="J111" i="8"/>
  <c r="K111" i="8"/>
  <c r="L111" i="8"/>
  <c r="M111" i="8"/>
  <c r="N111" i="8"/>
  <c r="O111" i="8"/>
  <c r="P111" i="8"/>
  <c r="F111" i="8"/>
  <c r="G110" i="8"/>
  <c r="H110" i="8"/>
  <c r="I110" i="8"/>
  <c r="J110" i="8"/>
  <c r="K110" i="8"/>
  <c r="L110" i="8"/>
  <c r="M110" i="8"/>
  <c r="N110" i="8"/>
  <c r="O110" i="8"/>
  <c r="P110" i="8"/>
  <c r="F110" i="8"/>
  <c r="G109" i="8"/>
  <c r="H109" i="8"/>
  <c r="I109" i="8"/>
  <c r="J109" i="8"/>
  <c r="K109" i="8"/>
  <c r="L109" i="8"/>
  <c r="M109" i="8"/>
  <c r="N109" i="8"/>
  <c r="O109" i="8"/>
  <c r="P109" i="8"/>
  <c r="F109" i="8"/>
  <c r="G108" i="8"/>
  <c r="H108" i="8"/>
  <c r="I108" i="8"/>
  <c r="J108" i="8"/>
  <c r="K108" i="8"/>
  <c r="L108" i="8"/>
  <c r="M108" i="8"/>
  <c r="N108" i="8"/>
  <c r="O108" i="8"/>
  <c r="P108" i="8"/>
  <c r="F108" i="8"/>
  <c r="G107" i="8"/>
  <c r="H107" i="8"/>
  <c r="I107" i="8"/>
  <c r="J107" i="8"/>
  <c r="K107" i="8"/>
  <c r="L107" i="8"/>
  <c r="M107" i="8"/>
  <c r="N107" i="8"/>
  <c r="O107" i="8"/>
  <c r="P107" i="8"/>
  <c r="F107" i="8"/>
  <c r="P106" i="8"/>
  <c r="G106" i="8"/>
  <c r="H106" i="8"/>
  <c r="I106" i="8"/>
  <c r="J106" i="8"/>
  <c r="K106" i="8"/>
  <c r="L106" i="8"/>
  <c r="M106" i="8"/>
  <c r="N106" i="8"/>
  <c r="O106" i="8"/>
  <c r="F106" i="8"/>
  <c r="G105" i="8"/>
  <c r="H105" i="8"/>
  <c r="I105" i="8"/>
  <c r="J105" i="8"/>
  <c r="K105" i="8"/>
  <c r="L105" i="8"/>
  <c r="M105" i="8"/>
  <c r="N105" i="8"/>
  <c r="O105" i="8"/>
  <c r="P105" i="8"/>
  <c r="F105" i="8"/>
  <c r="G104" i="8"/>
  <c r="H104" i="8"/>
  <c r="I104" i="8"/>
  <c r="J104" i="8"/>
  <c r="K104" i="8"/>
  <c r="L104" i="8"/>
  <c r="M104" i="8"/>
  <c r="N104" i="8"/>
  <c r="O104" i="8"/>
  <c r="P104" i="8"/>
  <c r="F104" i="8"/>
  <c r="G103" i="8"/>
  <c r="H103" i="8"/>
  <c r="I103" i="8"/>
  <c r="J103" i="8"/>
  <c r="K103" i="8"/>
  <c r="L103" i="8"/>
  <c r="M103" i="8"/>
  <c r="N103" i="8"/>
  <c r="O103" i="8"/>
  <c r="P103" i="8"/>
  <c r="F103" i="8"/>
  <c r="G102" i="8"/>
  <c r="H102" i="8"/>
  <c r="I102" i="8"/>
  <c r="J102" i="8"/>
  <c r="K102" i="8"/>
  <c r="L102" i="8"/>
  <c r="M102" i="8"/>
  <c r="N102" i="8"/>
  <c r="O102" i="8"/>
  <c r="P102" i="8"/>
  <c r="F102" i="8"/>
  <c r="G101" i="8"/>
  <c r="H101" i="8"/>
  <c r="I101" i="8"/>
  <c r="J101" i="8"/>
  <c r="K101" i="8"/>
  <c r="L101" i="8"/>
  <c r="M101" i="8"/>
  <c r="N101" i="8"/>
  <c r="O101" i="8"/>
  <c r="P101" i="8"/>
  <c r="F101" i="8"/>
  <c r="G100" i="8"/>
  <c r="H100" i="8"/>
  <c r="I100" i="8"/>
  <c r="J100" i="8"/>
  <c r="K100" i="8"/>
  <c r="L100" i="8"/>
  <c r="M100" i="8"/>
  <c r="N100" i="8"/>
  <c r="O100" i="8"/>
  <c r="P100" i="8"/>
  <c r="F100" i="8"/>
  <c r="G95" i="8"/>
  <c r="H95" i="8"/>
  <c r="I95" i="8"/>
  <c r="J95" i="8"/>
  <c r="K95" i="8"/>
  <c r="L95" i="8"/>
  <c r="M95" i="8"/>
  <c r="N95" i="8"/>
  <c r="O95" i="8"/>
  <c r="P95" i="8"/>
  <c r="F95" i="8"/>
  <c r="G94" i="8"/>
  <c r="H94" i="8"/>
  <c r="I94" i="8"/>
  <c r="J94" i="8"/>
  <c r="K94" i="8"/>
  <c r="L94" i="8"/>
  <c r="M94" i="8"/>
  <c r="N94" i="8"/>
  <c r="O94" i="8"/>
  <c r="P94" i="8"/>
  <c r="F94" i="8"/>
  <c r="G89" i="8"/>
  <c r="H89" i="8"/>
  <c r="I89" i="8"/>
  <c r="J89" i="8"/>
  <c r="K89" i="8"/>
  <c r="L89" i="8"/>
  <c r="M89" i="8"/>
  <c r="N89" i="8"/>
  <c r="O89" i="8"/>
  <c r="P89" i="8"/>
  <c r="F89" i="8"/>
  <c r="G88" i="8"/>
  <c r="H88" i="8"/>
  <c r="I88" i="8"/>
  <c r="J88" i="8"/>
  <c r="K88" i="8"/>
  <c r="L88" i="8"/>
  <c r="M88" i="8"/>
  <c r="N88" i="8"/>
  <c r="O88" i="8"/>
  <c r="P88" i="8"/>
  <c r="F88" i="8"/>
  <c r="G87" i="8"/>
  <c r="H87" i="8"/>
  <c r="I87" i="8"/>
  <c r="J87" i="8"/>
  <c r="K87" i="8"/>
  <c r="L87" i="8"/>
  <c r="M87" i="8"/>
  <c r="N87" i="8"/>
  <c r="O87" i="8"/>
  <c r="P87" i="8"/>
  <c r="F87" i="8"/>
  <c r="G86" i="8"/>
  <c r="H86" i="8"/>
  <c r="I86" i="8"/>
  <c r="J86" i="8"/>
  <c r="K86" i="8"/>
  <c r="L86" i="8"/>
  <c r="M86" i="8"/>
  <c r="N86" i="8"/>
  <c r="O86" i="8"/>
  <c r="P86" i="8"/>
  <c r="F86" i="8"/>
  <c r="G81" i="8"/>
  <c r="H81" i="8"/>
  <c r="I81" i="8"/>
  <c r="J81" i="8"/>
  <c r="K81" i="8"/>
  <c r="L81" i="8"/>
  <c r="M81" i="8"/>
  <c r="N81" i="8"/>
  <c r="O81" i="8"/>
  <c r="P81" i="8"/>
  <c r="F81" i="8"/>
  <c r="G80" i="8"/>
  <c r="H80" i="8"/>
  <c r="I80" i="8"/>
  <c r="J80" i="8"/>
  <c r="K80" i="8"/>
  <c r="L80" i="8"/>
  <c r="M80" i="8"/>
  <c r="N80" i="8"/>
  <c r="O80" i="8"/>
  <c r="P80" i="8"/>
  <c r="F80" i="8"/>
  <c r="G79" i="8"/>
  <c r="H79" i="8"/>
  <c r="I79" i="8"/>
  <c r="J79" i="8"/>
  <c r="K79" i="8"/>
  <c r="L79" i="8"/>
  <c r="M79" i="8"/>
  <c r="N79" i="8"/>
  <c r="O79" i="8"/>
  <c r="P79" i="8"/>
  <c r="F79" i="8"/>
  <c r="G78" i="8"/>
  <c r="H78" i="8"/>
  <c r="I78" i="8"/>
  <c r="J78" i="8"/>
  <c r="K78" i="8"/>
  <c r="L78" i="8"/>
  <c r="M78" i="8"/>
  <c r="N78" i="8"/>
  <c r="O78" i="8"/>
  <c r="P78" i="8"/>
  <c r="F78" i="8"/>
  <c r="G77" i="8"/>
  <c r="H77" i="8"/>
  <c r="I77" i="8"/>
  <c r="J77" i="8"/>
  <c r="K77" i="8"/>
  <c r="L77" i="8"/>
  <c r="M77" i="8"/>
  <c r="N77" i="8"/>
  <c r="O77" i="8"/>
  <c r="P77" i="8"/>
  <c r="F77" i="8"/>
  <c r="G76" i="8"/>
  <c r="H76" i="8"/>
  <c r="I76" i="8"/>
  <c r="J76" i="8"/>
  <c r="K76" i="8"/>
  <c r="L76" i="8"/>
  <c r="M76" i="8"/>
  <c r="N76" i="8"/>
  <c r="O76" i="8"/>
  <c r="P76" i="8"/>
  <c r="F76" i="8"/>
  <c r="G75" i="8"/>
  <c r="H75" i="8"/>
  <c r="I75" i="8"/>
  <c r="J75" i="8"/>
  <c r="K75" i="8"/>
  <c r="L75" i="8"/>
  <c r="M75" i="8"/>
  <c r="N75" i="8"/>
  <c r="O75" i="8"/>
  <c r="P75" i="8"/>
  <c r="F75" i="8"/>
  <c r="G74" i="8"/>
  <c r="H74" i="8"/>
  <c r="I74" i="8"/>
  <c r="J74" i="8"/>
  <c r="K74" i="8"/>
  <c r="L74" i="8"/>
  <c r="M74" i="8"/>
  <c r="N74" i="8"/>
  <c r="O74" i="8"/>
  <c r="P74" i="8"/>
  <c r="F74" i="8"/>
  <c r="G73" i="8"/>
  <c r="H73" i="8"/>
  <c r="I73" i="8"/>
  <c r="J73" i="8"/>
  <c r="K73" i="8"/>
  <c r="L73" i="8"/>
  <c r="M73" i="8"/>
  <c r="N73" i="8"/>
  <c r="O73" i="8"/>
  <c r="P73" i="8"/>
  <c r="F73" i="8"/>
  <c r="G72" i="8"/>
  <c r="H72" i="8"/>
  <c r="I72" i="8"/>
  <c r="J72" i="8"/>
  <c r="K72" i="8"/>
  <c r="L72" i="8"/>
  <c r="M72" i="8"/>
  <c r="N72" i="8"/>
  <c r="O72" i="8"/>
  <c r="P72" i="8"/>
  <c r="F72" i="8"/>
  <c r="G71" i="8"/>
  <c r="H71" i="8"/>
  <c r="I71" i="8"/>
  <c r="J71" i="8"/>
  <c r="K71" i="8"/>
  <c r="L71" i="8"/>
  <c r="M71" i="8"/>
  <c r="N71" i="8"/>
  <c r="O71" i="8"/>
  <c r="P71" i="8"/>
  <c r="F71" i="8"/>
  <c r="G67" i="8"/>
  <c r="H67" i="8"/>
  <c r="I67" i="8"/>
  <c r="J67" i="8"/>
  <c r="K67" i="8"/>
  <c r="L67" i="8"/>
  <c r="M67" i="8"/>
  <c r="N67" i="8"/>
  <c r="O67" i="8"/>
  <c r="P67" i="8"/>
  <c r="F67" i="8"/>
  <c r="G66" i="8"/>
  <c r="H66" i="8"/>
  <c r="I66" i="8"/>
  <c r="J66" i="8"/>
  <c r="K66" i="8"/>
  <c r="L66" i="8"/>
  <c r="M66" i="8"/>
  <c r="N66" i="8"/>
  <c r="O66" i="8"/>
  <c r="P66" i="8"/>
  <c r="F66" i="8"/>
  <c r="G65" i="8"/>
  <c r="H65" i="8"/>
  <c r="I65" i="8"/>
  <c r="J65" i="8"/>
  <c r="K65" i="8"/>
  <c r="L65" i="8"/>
  <c r="M65" i="8"/>
  <c r="N65" i="8"/>
  <c r="O65" i="8"/>
  <c r="P65" i="8"/>
  <c r="F65" i="8"/>
  <c r="G63" i="8"/>
  <c r="H63" i="8"/>
  <c r="I63" i="8"/>
  <c r="J63" i="8"/>
  <c r="K63" i="8"/>
  <c r="L63" i="8"/>
  <c r="M63" i="8"/>
  <c r="N63" i="8"/>
  <c r="O63" i="8"/>
  <c r="P63" i="8"/>
  <c r="F63" i="8"/>
  <c r="G62" i="8"/>
  <c r="H62" i="8"/>
  <c r="I62" i="8"/>
  <c r="J62" i="8"/>
  <c r="K62" i="8"/>
  <c r="L62" i="8"/>
  <c r="M62" i="8"/>
  <c r="N62" i="8"/>
  <c r="O62" i="8"/>
  <c r="P62" i="8"/>
  <c r="F62" i="8"/>
  <c r="G61" i="8"/>
  <c r="H61" i="8"/>
  <c r="I61" i="8"/>
  <c r="J61" i="8"/>
  <c r="K61" i="8"/>
  <c r="L61" i="8"/>
  <c r="M61" i="8"/>
  <c r="N61" i="8"/>
  <c r="O61" i="8"/>
  <c r="P61" i="8"/>
  <c r="F61" i="8"/>
  <c r="G59" i="8"/>
  <c r="H59" i="8"/>
  <c r="I59" i="8"/>
  <c r="J59" i="8"/>
  <c r="K59" i="8"/>
  <c r="L59" i="8"/>
  <c r="M59" i="8"/>
  <c r="N59" i="8"/>
  <c r="O59" i="8"/>
  <c r="P59" i="8"/>
  <c r="F59" i="8"/>
  <c r="G58" i="8"/>
  <c r="H58" i="8"/>
  <c r="I58" i="8"/>
  <c r="J58" i="8"/>
  <c r="K58" i="8"/>
  <c r="L58" i="8"/>
  <c r="M58" i="8"/>
  <c r="N58" i="8"/>
  <c r="O58" i="8"/>
  <c r="P58" i="8"/>
  <c r="F58" i="8"/>
  <c r="G57" i="8"/>
  <c r="H57" i="8"/>
  <c r="I57" i="8"/>
  <c r="J57" i="8"/>
  <c r="K57" i="8"/>
  <c r="L57" i="8"/>
  <c r="M57" i="8"/>
  <c r="N57" i="8"/>
  <c r="O57" i="8"/>
  <c r="P57" i="8"/>
  <c r="F57" i="8"/>
  <c r="G56" i="8"/>
  <c r="H56" i="8"/>
  <c r="I56" i="8"/>
  <c r="J56" i="8"/>
  <c r="K56" i="8"/>
  <c r="L56" i="8"/>
  <c r="M56" i="8"/>
  <c r="N56" i="8"/>
  <c r="O56" i="8"/>
  <c r="P56" i="8"/>
  <c r="F56" i="8"/>
  <c r="G54" i="8"/>
  <c r="H54" i="8"/>
  <c r="I54" i="8"/>
  <c r="J54" i="8"/>
  <c r="K54" i="8"/>
  <c r="L54" i="8"/>
  <c r="M54" i="8"/>
  <c r="N54" i="8"/>
  <c r="O54" i="8"/>
  <c r="P54" i="8"/>
  <c r="F54" i="8"/>
  <c r="G53" i="8"/>
  <c r="H53" i="8"/>
  <c r="I53" i="8"/>
  <c r="J53" i="8"/>
  <c r="K53" i="8"/>
  <c r="L53" i="8"/>
  <c r="M53" i="8"/>
  <c r="N53" i="8"/>
  <c r="O53" i="8"/>
  <c r="P53" i="8"/>
  <c r="F53" i="8"/>
  <c r="G52" i="8"/>
  <c r="H52" i="8"/>
  <c r="I52" i="8"/>
  <c r="J52" i="8"/>
  <c r="K52" i="8"/>
  <c r="L52" i="8"/>
  <c r="M52" i="8"/>
  <c r="N52" i="8"/>
  <c r="O52" i="8"/>
  <c r="P52" i="8"/>
  <c r="F52" i="8"/>
  <c r="G40" i="8"/>
  <c r="H40" i="8"/>
  <c r="I40" i="8"/>
  <c r="J40" i="8"/>
  <c r="K40" i="8"/>
  <c r="L40" i="8"/>
  <c r="M40" i="8"/>
  <c r="N40" i="8"/>
  <c r="O40" i="8"/>
  <c r="P40" i="8"/>
  <c r="F40" i="8"/>
  <c r="G50" i="8"/>
  <c r="H50" i="8"/>
  <c r="I50" i="8"/>
  <c r="J50" i="8"/>
  <c r="K50" i="8"/>
  <c r="L50" i="8"/>
  <c r="M50" i="8"/>
  <c r="N50" i="8"/>
  <c r="O50" i="8"/>
  <c r="P50" i="8"/>
  <c r="F50" i="8"/>
  <c r="G48" i="8"/>
  <c r="H48" i="8"/>
  <c r="I48" i="8"/>
  <c r="J48" i="8"/>
  <c r="K48" i="8"/>
  <c r="L48" i="8"/>
  <c r="M48" i="8"/>
  <c r="N48" i="8"/>
  <c r="O48" i="8"/>
  <c r="P48" i="8"/>
  <c r="F48" i="8"/>
  <c r="G51" i="8"/>
  <c r="H51" i="8"/>
  <c r="I51" i="8"/>
  <c r="J51" i="8"/>
  <c r="K51" i="8"/>
  <c r="L51" i="8"/>
  <c r="M51" i="8"/>
  <c r="N51" i="8"/>
  <c r="O51" i="8"/>
  <c r="P51" i="8"/>
  <c r="F51" i="8"/>
  <c r="G46" i="8"/>
  <c r="H46" i="8"/>
  <c r="I46" i="8"/>
  <c r="J46" i="8"/>
  <c r="K46" i="8"/>
  <c r="L46" i="8"/>
  <c r="M46" i="8"/>
  <c r="N46" i="8"/>
  <c r="O46" i="8"/>
  <c r="P46" i="8"/>
  <c r="F46" i="8"/>
  <c r="G45" i="8"/>
  <c r="H45" i="8"/>
  <c r="I45" i="8"/>
  <c r="J45" i="8"/>
  <c r="K45" i="8"/>
  <c r="L45" i="8"/>
  <c r="M45" i="8"/>
  <c r="N45" i="8"/>
  <c r="O45" i="8"/>
  <c r="P45" i="8"/>
  <c r="F45" i="8"/>
  <c r="G44" i="8"/>
  <c r="H44" i="8"/>
  <c r="I44" i="8"/>
  <c r="J44" i="8"/>
  <c r="K44" i="8"/>
  <c r="L44" i="8"/>
  <c r="M44" i="8"/>
  <c r="N44" i="8"/>
  <c r="O44" i="8"/>
  <c r="P44" i="8"/>
  <c r="F44" i="8"/>
  <c r="G43" i="8"/>
  <c r="H43" i="8"/>
  <c r="I43" i="8"/>
  <c r="J43" i="8"/>
  <c r="K43" i="8"/>
  <c r="L43" i="8"/>
  <c r="M43" i="8"/>
  <c r="N43" i="8"/>
  <c r="O43" i="8"/>
  <c r="P43" i="8"/>
  <c r="F43" i="8"/>
  <c r="G42" i="8"/>
  <c r="H42" i="8"/>
  <c r="I42" i="8"/>
  <c r="J42" i="8"/>
  <c r="K42" i="8"/>
  <c r="L42" i="8"/>
  <c r="M42" i="8"/>
  <c r="N42" i="8"/>
  <c r="O42" i="8"/>
  <c r="P42" i="8"/>
  <c r="F42" i="8"/>
  <c r="G41" i="8"/>
  <c r="H41" i="8"/>
  <c r="I41" i="8"/>
  <c r="J41" i="8"/>
  <c r="K41" i="8"/>
  <c r="L41" i="8"/>
  <c r="M41" i="8"/>
  <c r="N41" i="8"/>
  <c r="O41" i="8"/>
  <c r="P41" i="8"/>
  <c r="F41" i="8"/>
  <c r="G39" i="8"/>
  <c r="H39" i="8"/>
  <c r="I39" i="8"/>
  <c r="J39" i="8"/>
  <c r="K39" i="8"/>
  <c r="L39" i="8"/>
  <c r="M39" i="8"/>
  <c r="N39" i="8"/>
  <c r="O39" i="8"/>
  <c r="P39" i="8"/>
  <c r="F39" i="8"/>
  <c r="G37" i="8"/>
  <c r="H37" i="8"/>
  <c r="I37" i="8"/>
  <c r="J37" i="8"/>
  <c r="K37" i="8"/>
  <c r="L37" i="8"/>
  <c r="M37" i="8"/>
  <c r="N37" i="8"/>
  <c r="O37" i="8"/>
  <c r="P37" i="8"/>
  <c r="F37" i="8"/>
  <c r="G36" i="8"/>
  <c r="H36" i="8"/>
  <c r="I36" i="8"/>
  <c r="J36" i="8"/>
  <c r="K36" i="8"/>
  <c r="L36" i="8"/>
  <c r="M36" i="8"/>
  <c r="N36" i="8"/>
  <c r="O36" i="8"/>
  <c r="P36" i="8"/>
  <c r="F36" i="8"/>
  <c r="G35" i="8"/>
  <c r="H35" i="8"/>
  <c r="I35" i="8"/>
  <c r="J35" i="8"/>
  <c r="K35" i="8"/>
  <c r="L35" i="8"/>
  <c r="M35" i="8"/>
  <c r="N35" i="8"/>
  <c r="O35" i="8"/>
  <c r="P35" i="8"/>
  <c r="F35" i="8"/>
  <c r="G34" i="8"/>
  <c r="H34" i="8"/>
  <c r="I34" i="8"/>
  <c r="J34" i="8"/>
  <c r="K34" i="8"/>
  <c r="L34" i="8"/>
  <c r="M34" i="8"/>
  <c r="N34" i="8"/>
  <c r="O34" i="8"/>
  <c r="P34" i="8"/>
  <c r="F34" i="8"/>
  <c r="G33" i="8"/>
  <c r="H33" i="8"/>
  <c r="I33" i="8"/>
  <c r="J33" i="8"/>
  <c r="K33" i="8"/>
  <c r="L33" i="8"/>
  <c r="M33" i="8"/>
  <c r="N33" i="8"/>
  <c r="O33" i="8"/>
  <c r="P33" i="8"/>
  <c r="F33" i="8"/>
  <c r="G32" i="8"/>
  <c r="H32" i="8"/>
  <c r="I32" i="8"/>
  <c r="J32" i="8"/>
  <c r="K32" i="8"/>
  <c r="L32" i="8"/>
  <c r="M32" i="8"/>
  <c r="N32" i="8"/>
  <c r="O32" i="8"/>
  <c r="P32" i="8"/>
  <c r="F32" i="8"/>
  <c r="G31" i="8" l="1"/>
  <c r="H31" i="8"/>
  <c r="I31" i="8"/>
  <c r="J31" i="8"/>
  <c r="K31" i="8"/>
  <c r="L31" i="8"/>
  <c r="M31" i="8"/>
  <c r="N31" i="8"/>
  <c r="O31" i="8"/>
  <c r="P31" i="8"/>
  <c r="F31" i="8"/>
  <c r="G30" i="8"/>
  <c r="H30" i="8"/>
  <c r="I30" i="8"/>
  <c r="J30" i="8"/>
  <c r="K30" i="8"/>
  <c r="L30" i="8"/>
  <c r="M30" i="8"/>
  <c r="N30" i="8"/>
  <c r="O30" i="8"/>
  <c r="P30" i="8"/>
  <c r="F30" i="8"/>
  <c r="G26" i="8"/>
  <c r="H26" i="8"/>
  <c r="I26" i="8"/>
  <c r="J26" i="8"/>
  <c r="K26" i="8"/>
  <c r="L26" i="8"/>
  <c r="M26" i="8"/>
  <c r="N26" i="8"/>
  <c r="O26" i="8"/>
  <c r="P26" i="8"/>
  <c r="F26" i="8"/>
  <c r="G25" i="8"/>
  <c r="H25" i="8"/>
  <c r="I25" i="8"/>
  <c r="J25" i="8"/>
  <c r="K25" i="8"/>
  <c r="L25" i="8"/>
  <c r="M25" i="8"/>
  <c r="N25" i="8"/>
  <c r="O25" i="8"/>
  <c r="P25" i="8"/>
  <c r="F25" i="8"/>
  <c r="G24" i="8"/>
  <c r="H24" i="8"/>
  <c r="I24" i="8"/>
  <c r="J24" i="8"/>
  <c r="K24" i="8"/>
  <c r="L24" i="8"/>
  <c r="M24" i="8"/>
  <c r="N24" i="8"/>
  <c r="O24" i="8"/>
  <c r="P24" i="8"/>
  <c r="F24" i="8"/>
  <c r="G23" i="8"/>
  <c r="H23" i="8"/>
  <c r="I23" i="8"/>
  <c r="J23" i="8"/>
  <c r="K23" i="8"/>
  <c r="L23" i="8"/>
  <c r="M23" i="8"/>
  <c r="N23" i="8"/>
  <c r="O23" i="8"/>
  <c r="P23" i="8"/>
  <c r="F23" i="8"/>
  <c r="G22" i="8"/>
  <c r="H22" i="8"/>
  <c r="I22" i="8"/>
  <c r="J22" i="8"/>
  <c r="K22" i="8"/>
  <c r="L22" i="8"/>
  <c r="M22" i="8"/>
  <c r="N22" i="8"/>
  <c r="O22" i="8"/>
  <c r="P22" i="8"/>
  <c r="F22" i="8"/>
  <c r="G21" i="8"/>
  <c r="H21" i="8"/>
  <c r="I21" i="8"/>
  <c r="J21" i="8"/>
  <c r="K21" i="8"/>
  <c r="L21" i="8"/>
  <c r="M21" i="8"/>
  <c r="N21" i="8"/>
  <c r="O21" i="8"/>
  <c r="P21" i="8"/>
  <c r="F21" i="8"/>
  <c r="G20" i="8"/>
  <c r="H20" i="8"/>
  <c r="I20" i="8"/>
  <c r="J20" i="8"/>
  <c r="K20" i="8"/>
  <c r="L20" i="8"/>
  <c r="M20" i="8"/>
  <c r="N20" i="8"/>
  <c r="O20" i="8"/>
  <c r="P20" i="8"/>
  <c r="F20" i="8"/>
  <c r="G19" i="8"/>
  <c r="H19" i="8"/>
  <c r="I19" i="8"/>
  <c r="J19" i="8"/>
  <c r="K19" i="8"/>
  <c r="L19" i="8"/>
  <c r="M19" i="8"/>
  <c r="N19" i="8"/>
  <c r="O19" i="8"/>
  <c r="P19" i="8"/>
  <c r="F19" i="8"/>
  <c r="G18" i="8"/>
  <c r="H18" i="8"/>
  <c r="I18" i="8"/>
  <c r="J18" i="8"/>
  <c r="K18" i="8"/>
  <c r="L18" i="8"/>
  <c r="M18" i="8"/>
  <c r="N18" i="8"/>
  <c r="O18" i="8"/>
  <c r="P18" i="8"/>
  <c r="F18" i="8"/>
  <c r="G17" i="8"/>
  <c r="H17" i="8"/>
  <c r="I17" i="8"/>
  <c r="J17" i="8"/>
  <c r="K17" i="8"/>
  <c r="L17" i="8"/>
  <c r="M17" i="8"/>
  <c r="N17" i="8"/>
  <c r="O17" i="8"/>
  <c r="P17" i="8"/>
  <c r="F17" i="8"/>
  <c r="G16" i="8"/>
  <c r="H16" i="8"/>
  <c r="I16" i="8"/>
  <c r="J16" i="8"/>
  <c r="K16" i="8"/>
  <c r="L16" i="8"/>
  <c r="M16" i="8"/>
  <c r="N16" i="8"/>
  <c r="O16" i="8"/>
  <c r="P16" i="8"/>
  <c r="F16" i="8"/>
  <c r="G12" i="9"/>
  <c r="H12" i="9"/>
  <c r="I12" i="9"/>
  <c r="J12" i="9"/>
  <c r="K12" i="9"/>
  <c r="L12" i="9"/>
  <c r="M12" i="9"/>
  <c r="N12" i="9"/>
  <c r="O12" i="9"/>
  <c r="P12" i="9"/>
  <c r="F12" i="9"/>
  <c r="G11" i="9"/>
  <c r="H11" i="9"/>
  <c r="I11" i="9"/>
  <c r="J11" i="9"/>
  <c r="K11" i="9"/>
  <c r="L11" i="9"/>
  <c r="M11" i="9"/>
  <c r="N11" i="9"/>
  <c r="O11" i="9"/>
  <c r="P11" i="9"/>
  <c r="F11" i="9"/>
  <c r="G15" i="8"/>
  <c r="H15" i="8"/>
  <c r="I15" i="8"/>
  <c r="J15" i="8"/>
  <c r="K15" i="8"/>
  <c r="L15" i="8"/>
  <c r="M15" i="8"/>
  <c r="N15" i="8"/>
  <c r="O15" i="8"/>
  <c r="P15" i="8"/>
  <c r="F15" i="8"/>
  <c r="G10" i="8"/>
  <c r="H10" i="8"/>
  <c r="I10" i="8"/>
  <c r="J10" i="8"/>
  <c r="K10" i="8"/>
  <c r="L10" i="8"/>
  <c r="M10" i="8"/>
  <c r="N10" i="8"/>
  <c r="O10" i="8"/>
  <c r="P10" i="8"/>
  <c r="F10" i="8"/>
  <c r="G9" i="8"/>
  <c r="H9" i="8"/>
  <c r="I9" i="8"/>
  <c r="J9" i="8"/>
  <c r="K9" i="8"/>
  <c r="L9" i="8"/>
  <c r="M9" i="8"/>
  <c r="N9" i="8"/>
  <c r="O9" i="8"/>
  <c r="P9" i="8"/>
  <c r="F9" i="8"/>
  <c r="G7" i="14"/>
  <c r="H7" i="14"/>
  <c r="I7" i="14"/>
  <c r="J7" i="14"/>
  <c r="K7" i="14"/>
  <c r="L7" i="14"/>
  <c r="M7" i="14"/>
  <c r="N7" i="14"/>
  <c r="O7" i="14"/>
  <c r="P7" i="14"/>
  <c r="F7" i="14"/>
  <c r="E31" i="11" l="1"/>
  <c r="E33" i="11" s="1"/>
  <c r="E30" i="11"/>
  <c r="E25" i="11"/>
  <c r="E24" i="11"/>
  <c r="E18" i="11"/>
  <c r="E19" i="11" s="1"/>
  <c r="E20" i="11" s="1"/>
  <c r="E16" i="11"/>
  <c r="E15" i="11"/>
  <c r="E14" i="11"/>
  <c r="E13" i="11"/>
  <c r="E12" i="11"/>
  <c r="E11" i="11"/>
  <c r="E10" i="11"/>
  <c r="E9" i="11"/>
</calcChain>
</file>

<file path=xl/sharedStrings.xml><?xml version="1.0" encoding="utf-8"?>
<sst xmlns="http://schemas.openxmlformats.org/spreadsheetml/2006/main" count="4448" uniqueCount="472">
  <si>
    <t>NO</t>
  </si>
  <si>
    <t>DESCRIPTION</t>
  </si>
  <si>
    <t>VOL</t>
  </si>
  <si>
    <t>UNIT</t>
  </si>
  <si>
    <t>JAKARTA</t>
  </si>
  <si>
    <t>BODETABEK</t>
  </si>
  <si>
    <t>JAWA BARAT &amp; BANTEN</t>
  </si>
  <si>
    <t>JAWA TENGAH</t>
  </si>
  <si>
    <t>JAWA TIMUR</t>
  </si>
  <si>
    <t>BALINUSRA</t>
  </si>
  <si>
    <t>SUMBAGUT</t>
  </si>
  <si>
    <t>SUMBAGSEL</t>
  </si>
  <si>
    <t>KALIMANTAN</t>
  </si>
  <si>
    <t>SULAWESI</t>
  </si>
  <si>
    <t>MALUKU PAPUA</t>
  </si>
  <si>
    <t>Unit Price (IDR)</t>
  </si>
  <si>
    <t>a.</t>
  </si>
  <si>
    <t>Tower foundation</t>
  </si>
  <si>
    <t>Excavation</t>
  </si>
  <si>
    <t>m3</t>
  </si>
  <si>
    <t>Sand fill thickness 5 cm</t>
  </si>
  <si>
    <t>Lean concrete thickness 5 cm</t>
  </si>
  <si>
    <t>Concrete fotting K-225</t>
  </si>
  <si>
    <t>Concrete pedestal   K-225</t>
  </si>
  <si>
    <t>Concrete tie beam  K-225</t>
  </si>
  <si>
    <t>Back fill per layer max. thicness 30 cm,  compacted with stamper machine</t>
  </si>
  <si>
    <t>Finishing with cementing</t>
  </si>
  <si>
    <t>m2</t>
  </si>
  <si>
    <t>Foundation of ladder and cable tray 40x60x70 (Horizontal and Vertical)</t>
  </si>
  <si>
    <t>IWF Foundation</t>
  </si>
  <si>
    <t>Anchor bolt or HILTI chemical dia. 22 mm</t>
  </si>
  <si>
    <t>pcs</t>
  </si>
  <si>
    <t xml:space="preserve">Foot plate 30x30 cm thickness 2cm,  galvanize </t>
  </si>
  <si>
    <t xml:space="preserve">H Beam 250x250x14x14 , galvanize </t>
  </si>
  <si>
    <t>kg</t>
  </si>
  <si>
    <t>b.</t>
  </si>
  <si>
    <t>Tower sructure SS- 400 (incl. Profile Angle, Gusset,base plate)</t>
  </si>
  <si>
    <t>Anchor Bolt ASTM A307, (72m,62m dia. 30mm//52m,42m dia.25mm//32m dia.22mm)</t>
  </si>
  <si>
    <t>Bolt &amp; Nut ( HTB grade 8.8)</t>
  </si>
  <si>
    <t>Templete Tower</t>
  </si>
  <si>
    <t>Galvanize</t>
  </si>
  <si>
    <t>Transportation</t>
  </si>
  <si>
    <t>Erection and painting</t>
  </si>
  <si>
    <t>c.</t>
  </si>
  <si>
    <t>Tower structure (Roof Top)</t>
  </si>
  <si>
    <t>Tower sructure</t>
  </si>
  <si>
    <t>Anchor min. dia. 25 mm</t>
  </si>
  <si>
    <t>d.</t>
  </si>
  <si>
    <t>Tower accessories</t>
  </si>
  <si>
    <t>Lightning protection + accessories</t>
  </si>
  <si>
    <t>-  Splitzen Cu 3/4" x 60 cm and Isolator</t>
  </si>
  <si>
    <t>unit</t>
  </si>
  <si>
    <t>-  Instalasi Splitzen Cu</t>
  </si>
  <si>
    <t>lot</t>
  </si>
  <si>
    <t>BC wire 50 mm2  with triangle clamp (galvanize) per 100 cm</t>
  </si>
  <si>
    <t>m1</t>
  </si>
  <si>
    <t>Obtruction light LED and  static min.intensity 10cd complete with accessories (Ex. Philips or equivalent)</t>
  </si>
  <si>
    <t>Photo Cell electric LUMINA 6A or equivalent (for OB Light and Site Garden Lamp)</t>
  </si>
  <si>
    <t>Box Panel dimension 250x300x120 mm (solid-metal) IP 65 + Accessories</t>
  </si>
  <si>
    <t>MCB 1 Phase 6A Merlin Gerin NC45aD 6KA D Curve or equivalent (Connect to KWH)</t>
  </si>
  <si>
    <t>Lightning Current OBO type MCD 50 B/1 + MCD 125 B/NPE or Phoenix type 1x FLT 35 CTRL 0,9i + 1x FLT 35 CTRL 0,9 complete with certificate (from international OBO or Phoenix sole agent and attached material test result)</t>
  </si>
  <si>
    <t>Terminal Cu Bar (PE) 15x50x2 mm (Silver Plating) include hole M6</t>
  </si>
  <si>
    <t>Cable NYY 3x1,5 mm2, Supreme or equivalent</t>
  </si>
  <si>
    <t>m'</t>
  </si>
  <si>
    <t>Cu bar 300x100x10 mm 14 holes M8 for grounding terminal Complete with assesories at ladder cable</t>
  </si>
  <si>
    <t>BCC wire 50 mm2  with ties cable (black colour, heavy duty) per 100 cm at Ladder Cable</t>
  </si>
  <si>
    <t>Plate identificaton (stainless plate dim. 30x35 cm embossed printing)</t>
  </si>
  <si>
    <t>e.</t>
  </si>
  <si>
    <t>TOWER LIGHT 72m</t>
  </si>
  <si>
    <t xml:space="preserve"> TOWER LIGHT 62m</t>
  </si>
  <si>
    <t xml:space="preserve"> TOWER LIGHT 52m</t>
  </si>
  <si>
    <t xml:space="preserve"> TOWER LIGHT 42m</t>
  </si>
  <si>
    <t xml:space="preserve"> TOWER LIGHT 32m</t>
  </si>
  <si>
    <t>Foundation of ladder and cable tray 40x60x70</t>
  </si>
  <si>
    <t>Tower structure</t>
  </si>
  <si>
    <t>Photo Cell electric LUMINA 6A (for OB Light and Site Garden Lamp)</t>
  </si>
  <si>
    <t>Box Panel dimension 200x300x120 mm (solid-metal) IP 65 + Accessories</t>
  </si>
  <si>
    <t>MCB 1 Phase 6A Merlin Gerin NC45aD 6KA D Curve (Connect to KWH)</t>
  </si>
  <si>
    <t>Cable NYY 3x1,5 mm2, Supreme</t>
  </si>
  <si>
    <t>Cu bar 300x50x10 mm 7 holes M8 for grounding terminal Complete with assesories at ladder cable</t>
  </si>
  <si>
    <t>BCC wire 50 mm2  with ties cable (black colour) per 100 cm at Ladder Cable</t>
  </si>
  <si>
    <t>Plate identificaton (stainless plate dim. 20x25 cm embossed printing)</t>
  </si>
  <si>
    <t>TOWER MEDIUM 90m</t>
  </si>
  <si>
    <t xml:space="preserve"> TOWER MEDIUM 80m</t>
  </si>
  <si>
    <t xml:space="preserve"> TOWER MEDIUM 70m</t>
  </si>
  <si>
    <t xml:space="preserve"> TOWER MEDIUM 55m</t>
  </si>
  <si>
    <t xml:space="preserve"> TOWER MEDIUM 40m</t>
  </si>
  <si>
    <t xml:space="preserve"> TOWER MEDIUM 30m</t>
  </si>
  <si>
    <t>Anchor min. dia. 30 mm</t>
  </si>
  <si>
    <t>Cu bar 300x100x10 mm 7 holes M8 for grounding terminal Complete with assesories at ladder cable</t>
  </si>
  <si>
    <t>TOWER HEAVY 100m</t>
  </si>
  <si>
    <t>TOWER HEAVY 90m</t>
  </si>
  <si>
    <t>TOWER HEAVY 80m</t>
  </si>
  <si>
    <t>TOWER HEAVY 70m</t>
  </si>
  <si>
    <t>TOWER HEAVY 55m</t>
  </si>
  <si>
    <t>Anchor min. dia. 32 mm</t>
  </si>
  <si>
    <t>TOWER HEAVY 120m</t>
  </si>
  <si>
    <t>TOWER HEAVY 110m</t>
  </si>
  <si>
    <t xml:space="preserve"> TOWER MONOPOLE 32m</t>
  </si>
  <si>
    <t>Foundation of ladder and cable tray 40x60x70 (Horisontal and Vertical)</t>
  </si>
  <si>
    <t>A</t>
  </si>
  <si>
    <t>Pre-eliminary</t>
  </si>
  <si>
    <t>Crane Services, 40 tons</t>
  </si>
  <si>
    <t>Ls</t>
  </si>
  <si>
    <t>Site Clearance for Dismantle Work</t>
  </si>
  <si>
    <t>Settingout &amp; Benchmarking</t>
  </si>
  <si>
    <t>SUB TOTAL DEMOLISH WORK</t>
  </si>
  <si>
    <t>B</t>
  </si>
  <si>
    <t>Additional Building Strengthening Work (inci. Supporting tools, equipment)</t>
  </si>
  <si>
    <t>Water proofing at roof top by coating ex. Sika including mortar protection</t>
  </si>
  <si>
    <t>Sika Carbodur -512- Bearing capacity enhancer</t>
  </si>
  <si>
    <t xml:space="preserve">Sikadur 31 CF Normal sebagai sealing </t>
  </si>
  <si>
    <t xml:space="preserve">Sikadur 752 sebagai pengisi  celah retak </t>
  </si>
  <si>
    <t>Sicacarbodur S1012 (Pek. Perkuatan Balok)</t>
  </si>
  <si>
    <t>Sikadur 30 (Pek. Perkuatan Balok)</t>
  </si>
  <si>
    <t>Sika Wrap 231 C (Pek. Perkuatan Balok)</t>
  </si>
  <si>
    <t>Sikadur 330 (Pek. Perkuatan Balok)</t>
  </si>
  <si>
    <t>Sika Monotop  615 HB (Pekerjaan Patching)</t>
  </si>
  <si>
    <t>Sika Grout -215-Cover to surface of Pad</t>
  </si>
  <si>
    <t>Dismantling and reinstalling ceilling</t>
  </si>
  <si>
    <t>Transportation and accomodation for Applicator</t>
  </si>
  <si>
    <t>SUB TOTAL BUILDING STRENGTHENING WORK</t>
  </si>
  <si>
    <t>C</t>
  </si>
  <si>
    <t>MINIPOLE WORK &amp; FOUNDATION WORK</t>
  </si>
  <si>
    <t>Unit</t>
  </si>
  <si>
    <t>Base frame BTS</t>
  </si>
  <si>
    <t>Acian</t>
  </si>
  <si>
    <t>M2</t>
  </si>
  <si>
    <t>Pengecatan hitam pondasi</t>
  </si>
  <si>
    <t>ACPDB Outdoor Pole (Pipe Support 3" height=2m, galvanized, incl. accessories and Foundation)</t>
  </si>
  <si>
    <t>Supply and Install SACPDB outdoor type powder coated finishing (500x400mm), incl MCB &amp; accessories</t>
  </si>
  <si>
    <t>Electrical accessories</t>
  </si>
  <si>
    <t>NYFGBY Cables 4x16 mm2</t>
  </si>
  <si>
    <t>M'</t>
  </si>
  <si>
    <t>CABLE TRAY WITH COVER 150x50x3000 mm</t>
  </si>
  <si>
    <t>Horizontal Elbow, dimension 150x50mm</t>
  </si>
  <si>
    <t>Grouting</t>
  </si>
  <si>
    <t>set</t>
  </si>
  <si>
    <t>Anchore HILTI HIT RE-500 with HAS E (5.8) M12x110/168</t>
  </si>
  <si>
    <t>Point</t>
  </si>
  <si>
    <t>Anchore HILTI HIT RE-500 with HAS E (5.8) M16x125/198</t>
  </si>
  <si>
    <t>Anchore HILTI HIT RE-500 with HAS E (5.8) M20x170/158</t>
  </si>
  <si>
    <t>Anchore HILTI HIT RE-500 with HAS E (5.8) M24x210/54</t>
  </si>
  <si>
    <t xml:space="preserve">Anchore HILTI HIT RE-500 with HAS E (5.8) M27X240/60 </t>
  </si>
  <si>
    <t>Anchore Hilti HVU M14-200 mm</t>
  </si>
  <si>
    <t>Pcs</t>
  </si>
  <si>
    <t>Pole 3" Sch 40 - tebal 6mm - HDG</t>
  </si>
  <si>
    <t>Kg</t>
  </si>
  <si>
    <t>Pole 4" Sch 40 - tebal 6mm - HDG</t>
  </si>
  <si>
    <t>Pole 5" Sch 40 - tebal 6mm - HDG</t>
  </si>
  <si>
    <t>Pole 6" Sch 40 - tebal 7.1 mm - HDG</t>
  </si>
  <si>
    <t>PIPE CHS 60.5x3.9t, SS400 for Support Bracing</t>
  </si>
  <si>
    <t>U-Bolt M12 Hot Dip Galvanized</t>
  </si>
  <si>
    <t>Threaded Rod 16 Length 150 Hot Dip Galvanized</t>
  </si>
  <si>
    <t>Steel Profile</t>
  </si>
  <si>
    <t>Plate</t>
  </si>
  <si>
    <t>Erection</t>
  </si>
  <si>
    <t>Bolt M 12x150 mm Hot Dip Galvanize</t>
  </si>
  <si>
    <t>Bolt M 12x120 mm Hot Dip Galvanize</t>
  </si>
  <si>
    <t>Bolt M 12x60 mm Hot Dip Galvanize</t>
  </si>
  <si>
    <t>Bolt M 12x40 mm Hot Dip Galvanize</t>
  </si>
  <si>
    <t>Bolt M 12x35 mm Hot Dip Galvanize</t>
  </si>
  <si>
    <t>Horizontal Tray W=15cm Hot Dip Galvanize</t>
  </si>
  <si>
    <t>Horizontal Tray W=20cm Hot Dip Galvanize</t>
  </si>
  <si>
    <t>Horizontal Tray W=30cm Hot Dip Galvanize</t>
  </si>
  <si>
    <t>Horizontal Tray W=40cm Hot Dip Galvanize</t>
  </si>
  <si>
    <t>Concrete K-225 with Re Bar 150 Kg/M³ - for Counterweight</t>
  </si>
  <si>
    <t>M³</t>
  </si>
  <si>
    <t>SUB TOTAL MINIPOLE WORK &amp; FOUNDATION WORK</t>
  </si>
  <si>
    <t>D</t>
  </si>
  <si>
    <t>EARTHING SYSTEM</t>
  </si>
  <si>
    <t>Cable BCC 50mm (yellow/green)</t>
  </si>
  <si>
    <t>Kabel Alumunium 70 mm</t>
  </si>
  <si>
    <t>Bi-metal Seprator (Tipe OBO 226 atau tipe OBO 249)</t>
  </si>
  <si>
    <t>Pc</t>
  </si>
  <si>
    <t>Alumunium Plate (100x300x8) 14 hole + Isolator ceramic</t>
  </si>
  <si>
    <t>Controll box inside dimension 40x40x50 cm with bar Cu 300x100x10 mm 14 holes M8 for grounding terminal and key lock merk Cisa/Kend 50 or Iseo 50 + Rebar Ø10 mm dengan l=30 cm (2 pcs)</t>
  </si>
  <si>
    <t>Copper rod dia. 20 mm length 4 m caldwelding to BCC 50 mm</t>
  </si>
  <si>
    <t>Isothermic welding connection (with cadweld or equivalent)</t>
  </si>
  <si>
    <t>point</t>
  </si>
  <si>
    <t>Padlock 50 mm</t>
  </si>
  <si>
    <t>pc</t>
  </si>
  <si>
    <t>BC Wire 50 mm2 connected between grounding bar and copper rod &amp; copper plate with stainless scoen and bolt</t>
  </si>
  <si>
    <t>Grounding accessories</t>
  </si>
  <si>
    <t>SUB TOTAL EARTHING SYSTEM</t>
  </si>
  <si>
    <t>E</t>
  </si>
  <si>
    <t>PLN NEW CONNECTION</t>
  </si>
  <si>
    <t>PLN Connection 10,6 kVA 3 Phase</t>
  </si>
  <si>
    <t>PLN Pole 9 m (steel, additional out of what is being provided by PLN)</t>
  </si>
  <si>
    <t>KWH Box Panel with safety lock dimension 70x50x30 cm , IP 66, broken white coloured with powder coating Incl.Change Over Switch 4P 63A Mounting Plate Type with handle selector (Kraus and Naimer / Socomec type Sirco VM1 ) and Receptacle for Genset 3 Phase + NPE 32 A, IP 66 (Legrand / Mennekes), Cable Duct PVC 25 mm + 1 MCB 1 pole 6 A / C Curve</t>
  </si>
  <si>
    <t>Cable BCC 35mm (yellow/green)</t>
  </si>
  <si>
    <t>SUB TOTAL PLN NEW CONNECTION</t>
  </si>
  <si>
    <t>GRAND TOTAL</t>
  </si>
  <si>
    <t>POLE 3M</t>
  </si>
  <si>
    <t>POLE 12M</t>
  </si>
  <si>
    <t>POLE 9M</t>
  </si>
  <si>
    <t>POLE 6M</t>
  </si>
  <si>
    <t>Shelter foundation</t>
  </si>
  <si>
    <t>Sand fill thickness 10 cm</t>
  </si>
  <si>
    <t>Aanstamping thickness  20 cm</t>
  </si>
  <si>
    <t>Stone masonry</t>
  </si>
  <si>
    <t>Sloof 15/20  K-175, D - 12</t>
  </si>
  <si>
    <t>Land fill (compacted)</t>
  </si>
  <si>
    <t>Concrete floor 1:3:5  T.5 cm</t>
  </si>
  <si>
    <t>Stair to shelter (stone masonry)</t>
  </si>
  <si>
    <t>Cementing</t>
  </si>
  <si>
    <t>Concrete floor around the shelter  1:3:5  thickness 15 cm wide.30cm</t>
  </si>
  <si>
    <t>Sub Total Shelter foundation</t>
  </si>
  <si>
    <t>Shelter installation</t>
  </si>
  <si>
    <t xml:space="preserve">Steel base frame </t>
  </si>
  <si>
    <t>Panel container polyurethane 3", with plywood thickness 9 mm reinforced. Inside clearence. 2,50x5,00x3,00 m for radio room and AC outdoor room(with steel cover on roof)</t>
  </si>
  <si>
    <t>Installation cost</t>
  </si>
  <si>
    <t>Antistatic vinyl floor 30/30 cm</t>
  </si>
  <si>
    <t>Indoor Cable Tray L=40 cm, Grey (Broken White) coloured with powder coating includes installation</t>
  </si>
  <si>
    <t>Feeder Entry Port (FEP) Wall Gland Plate  12 holes @ 4 " dimension 500x600 mm, specification by Andrew No. 204673-12 (approved by Indosat)</t>
  </si>
  <si>
    <t>Bracket &amp; cage for condensing unit complete with safety lock (galvanize) with contact alarm (connected to DDF)</t>
  </si>
  <si>
    <t>BTS Land 2,5x5x3M</t>
  </si>
  <si>
    <t>Sub Total Shelter installation</t>
  </si>
  <si>
    <t>TOTAL SHELTER</t>
  </si>
  <si>
    <t>Main Distribution Panel</t>
  </si>
  <si>
    <t>Panel box MDP dimension 70x40x20 cm IP 65 standard, broken white coloured with powder coating + phase indicator lamp complete with accessories (fuse, cable 6mm2, cable shoe, MCB rail, Terminals , cable ducting, label, cover, lock set)</t>
  </si>
  <si>
    <t>MCB 1 Phase 32A Merlin Gerin NC45aD 6KA D Curve</t>
  </si>
  <si>
    <t>MCB 1 Phase 25A Merlin Gerin NC45aD 6KA D Curve</t>
  </si>
  <si>
    <t>MCB 1 Phase 20A Merlin Gerin NC45aD 6KA D Curve</t>
  </si>
  <si>
    <t>MCB 1 Phase 10A Merlin Gerin NC45aD 6KA D Curve</t>
  </si>
  <si>
    <t>MCB 1 Phase   6A Merlin Gerin NC45aD  5KA D Curve</t>
  </si>
  <si>
    <t>MCB 1 Phase 16A Merlin Gerin NC45aD 6KA D Curve</t>
  </si>
  <si>
    <t>MCB 1 Phase 6A Merlin Gerin NC45aD 6KA D Curve</t>
  </si>
  <si>
    <t>MCB 1 Phase 4A Merlin Gerin NC45N  5KA D Curve</t>
  </si>
  <si>
    <t>AC Magnetic Contactor, 3 pool Telemecanique type LC1-D09 M7</t>
  </si>
  <si>
    <t>AC Timer merk Theben Sul 18 TH, 220V, 24 Hours or merk Hager EH 111</t>
  </si>
  <si>
    <t>Relay LY2, phase R,S,T and Contactor AC</t>
  </si>
  <si>
    <t>Wiring and montage (NYAF 8 mm2, completed with cable shoe &amp; cable duct)</t>
  </si>
  <si>
    <t>b</t>
  </si>
  <si>
    <t>Box Panel</t>
  </si>
  <si>
    <t xml:space="preserve">Pole (Pipe Support 3" height=4m, galvanized, included Accessories and Foundation) </t>
  </si>
  <si>
    <t>Panel box MDP dimension 250 x 350 x 120 mm grey coloured with powder coating  with accessories ( cable 6mm2, cable shoe, MCB rail, Cu terminals, cable ducting).</t>
  </si>
  <si>
    <t>Installation Cost</t>
  </si>
  <si>
    <t>ls</t>
  </si>
  <si>
    <t>c</t>
  </si>
  <si>
    <t>KWH Panel</t>
  </si>
  <si>
    <t>KWH Box Panel with safety lock dimension 70x50x30 cm , IP 66, broken white coloured with powder coating Incl.Change Over Switch 4P 63A Mounting Plate Type with handle selector (Kraus Naimer / Socomec type Sirco VM1 ) and Receptacle for Genset 3 Phase + NPE 32 A, IP 66 (Legrand / Mennekes), Cable Duct PVC 25 mm</t>
  </si>
  <si>
    <t>d</t>
  </si>
  <si>
    <t>Light installation</t>
  </si>
  <si>
    <t>Philips electronic balast  PLE-C18 watt complete with Fitting (for radio room and AC outdoor room)</t>
  </si>
  <si>
    <t>Lamp switch CLIPSAL or MK 15 A outbow series</t>
  </si>
  <si>
    <t xml:space="preserve">Photo cell electric LUMINA 3A (for Outdoor Lamp) </t>
  </si>
  <si>
    <t>Outdoor lamp PLE- C 9 watt complete with fitting and cage</t>
  </si>
  <si>
    <t>Cable NYM 3x1,5 mm2 (light installation)</t>
  </si>
  <si>
    <t>Light installation fee</t>
  </si>
  <si>
    <t>e</t>
  </si>
  <si>
    <t>Power installation</t>
  </si>
  <si>
    <t>Socket outlet CLIPSAL or MK 15 A</t>
  </si>
  <si>
    <t>Cable NYM 3x2,5 mm2  (power installation)</t>
  </si>
  <si>
    <t>Power installation fee</t>
  </si>
  <si>
    <t>Sub Total Electrical</t>
  </si>
  <si>
    <t>f</t>
  </si>
  <si>
    <t>Grounding system for tower, shelter and fence</t>
  </si>
  <si>
    <t>Main grounding bar Cu 300x100x10 mm,  2 rows holes M8 complete with isolator and Stainless Scoen and Bolt</t>
  </si>
  <si>
    <t>EGB (External Grounding Bar) Cu 300x100x10 mm,  1 rows 14 holes M8 complete with isolator and Stainless Scoen and Bolt</t>
  </si>
  <si>
    <t>Copper rod dia. 20 mm length 4 m caldwelding to BC wire 50 mm2</t>
  </si>
  <si>
    <t>Copper plate Cu 1000x1000x3 mm caldwelding to BC wire 50 mm2</t>
  </si>
  <si>
    <t>BC wire 50mm2 connected between grounding bar and copper rod &amp; copper plate with stainless Scoen and Bolt</t>
  </si>
  <si>
    <t>BC wire 50mm2 connected between grounding bar and BRC fence with stainless scoen &amp; bolt (4 point)</t>
  </si>
  <si>
    <t>BC wire 50mm2 connected between grounding bar and base frame shelter with stainless scoen &amp; bolt (4 point)</t>
  </si>
  <si>
    <t>Excavation for grounding, depth min. 3 m with bentonite layer for rod and copper plate until resistance &lt;1 ohm (integrated result)</t>
  </si>
  <si>
    <t>hole</t>
  </si>
  <si>
    <t xml:space="preserve">Bentonite </t>
  </si>
  <si>
    <t>Controll box inside dimension 40x40x50 cm with bar Cu  300x100x10 mm for grounding terminal</t>
  </si>
  <si>
    <t>Connection fee (with cadwelding)</t>
  </si>
  <si>
    <t>Lot</t>
  </si>
  <si>
    <t>Sub Total Grounding</t>
  </si>
  <si>
    <t>g</t>
  </si>
  <si>
    <t>Internal protection for Panel MDP</t>
  </si>
  <si>
    <t>Lightning Current and Surge Voltage Protection Arrester 100 KA OBO type MCD 50-B/3 + MCD 125 B/NPE combined V 20 C/3 + FS-SU or Phoenix type Trabset BC/3+1 - 100/FM complete with certificate (from internasional OBO or Phoenix sole agent and attached material test result) and connect to DDF</t>
  </si>
  <si>
    <t>Sub Total Internal protection</t>
  </si>
  <si>
    <t>h.</t>
  </si>
  <si>
    <t>Fire fighting work</t>
  </si>
  <si>
    <t>Fire Extinguisher merk : GUNNEBO Halotron I type EHL 5, SERVVO Halotron I type H500 HLT and PATRON  NAF IV type HCFC Blend E, netto 5 Kg complete with label date with indicator Pointer at Green Area and complete with certificate</t>
  </si>
  <si>
    <t>Thermatic merk : GUNNEBO Halotron I type EHL 5, SERVVO Halotron I type H500 HLT and PATRON  NAF IV type HCFC Blend E  with operation condition 68 degree celcius netto 5 kg with indicator Pointer at Green Area and complete certificate</t>
  </si>
  <si>
    <t>Panel Controll Alarm (Security) merk : OMNI 400, Intellesense 236, completed with extended socket for connection</t>
  </si>
  <si>
    <t>Auxiliary Relay ( 16 zone Input &amp; 16 zone Output )</t>
  </si>
  <si>
    <t>Door Sensor Heavy Duty</t>
  </si>
  <si>
    <t>Smoke Detector Photo-electric Type</t>
  </si>
  <si>
    <t>ROR &amp; Conventional Type Heat Detector (APPRON/EDWARD)</t>
  </si>
  <si>
    <t>Bell Tamper proof &amp; weather resistant (approx. 100 dBm), diam. 6"</t>
  </si>
  <si>
    <t>Pair Cable content 4x0,5 mm2</t>
  </si>
  <si>
    <t>Temperature Censor TS300 + Probe (3 numeric digital display)</t>
  </si>
  <si>
    <t>DDF Terminal LSA Plus Type, 10 channel completed with wiring 10 pair and mounting + cable 10 m</t>
  </si>
  <si>
    <t>Commisioning and installation fee</t>
  </si>
  <si>
    <t>Sub Total Fire Fighting</t>
  </si>
  <si>
    <t>i.</t>
  </si>
  <si>
    <t>Air Conditioner work</t>
  </si>
  <si>
    <t>AC Split 1,5 PK with capacity 11.800 BTUH merk : SANYO type SAP KC 121 G/L complete with guarantee and insurance letter from agent sole PT. Sanjaya Sakti Jakarta</t>
  </si>
  <si>
    <t>AC Split 2.0 PK with capacity 17.800 BTUH merk : SANYO type SAP KC 191 G/L complete with guarantee and insurance letter from agent sole PT. Sanjaya Sakti Jakarta</t>
  </si>
  <si>
    <t>Cable NYM 3x2,5 mm2, Supreme</t>
  </si>
  <si>
    <t>AC Rack and connect to DDF</t>
  </si>
  <si>
    <t>Commissioning and installation fee</t>
  </si>
  <si>
    <t>Sub Total Air Conditioning</t>
  </si>
  <si>
    <t>j.</t>
  </si>
  <si>
    <t>Emergency DC Fan</t>
  </si>
  <si>
    <t>Exhaust Fan DC 2x48 Volt, 0,88 A dia 172 mm, Air Flow 450 m3/hr merk Papst, National dan Sanyo</t>
  </si>
  <si>
    <t>Air Inlet filter type T 15/150</t>
  </si>
  <si>
    <t>Alumunium Box with plat thickness t=1,5 mm</t>
  </si>
  <si>
    <t>Relay OMRON LY2 (socket) + BOX + Cable NYAHF 2x2,5mm2 (10meters)</t>
  </si>
  <si>
    <t>Finishing Powder Coating white coloured, Out side Grille from Alumunium profile and Inside Grille made from Alumunium plat t=0,4 mm</t>
  </si>
  <si>
    <t>Sub Total DC Fan</t>
  </si>
  <si>
    <t>MECHANICAL &amp; ELECTRICAL</t>
  </si>
  <si>
    <t>SHELTER</t>
  </si>
  <si>
    <t>BILL OF QUANTITY</t>
  </si>
  <si>
    <t>Fence work</t>
  </si>
  <si>
    <t>Sand layer thickness 5 cm</t>
  </si>
  <si>
    <t>Aanstamping thickness 20 cm</t>
  </si>
  <si>
    <t>Stone masonry foundation</t>
  </si>
  <si>
    <t>Back filling</t>
  </si>
  <si>
    <t>Practical column 15/15  K-175 , D - 12</t>
  </si>
  <si>
    <t>Practical beam 15/20  K-175  , D - 12</t>
  </si>
  <si>
    <t>Gate column 30/30  K-175 , D - 12</t>
  </si>
  <si>
    <t>Brick wall 1 : 4</t>
  </si>
  <si>
    <t>Cementing 1 : 4</t>
  </si>
  <si>
    <t>Painting ex. Danapaint or ICI (weatherproof)</t>
  </si>
  <si>
    <t>BRC fencing type P-120 S (galvanize)</t>
  </si>
  <si>
    <t>Fence post BRC 120 ,Dia.2" Medium B bended for barbed wire (galvanize)</t>
  </si>
  <si>
    <t>Double door gate L = 3 m with 3 pairs hinge (galvanize)</t>
  </si>
  <si>
    <t>Welding each bolt BRC</t>
  </si>
  <si>
    <t>Barbed wire and clamp on BRC 5 rows and zig-zag (galvanize)</t>
  </si>
  <si>
    <t>Sub Total Fence Work</t>
  </si>
  <si>
    <t>Landscaping</t>
  </si>
  <si>
    <t>Drainage system 1/2 diam. 20 cm (depth 20 cm)</t>
  </si>
  <si>
    <t>Paving block thickness 6 cm, compacting sand and gravel</t>
  </si>
  <si>
    <t>Concrete plate duicker  K-175  (300 x 100 x 15 cm)</t>
  </si>
  <si>
    <t>Gravel layer t= 10 cm</t>
  </si>
  <si>
    <t>Site lamp Philips type TCW 097 Pacific II, 2x18 watt IP 65 include lamp box IP 65 dust proof and cup, pole H. 4.00 m Dia.3"</t>
  </si>
  <si>
    <t>Sub Total Landscaping</t>
  </si>
  <si>
    <t xml:space="preserve"> (12x12) m2</t>
  </si>
  <si>
    <t xml:space="preserve"> (15x18) m2</t>
  </si>
  <si>
    <t xml:space="preserve"> (15x20) m2</t>
  </si>
  <si>
    <t xml:space="preserve"> (18x22) m2</t>
  </si>
  <si>
    <t xml:space="preserve"> (8x8) m2</t>
  </si>
  <si>
    <t xml:space="preserve"> (10x10) m2</t>
  </si>
  <si>
    <t>Installation</t>
  </si>
  <si>
    <t>Permit, drawing, and installation guarantee cost for 3 Phase</t>
  </si>
  <si>
    <t>Permit, drawing, and installation guarantee cost for 1 Phase</t>
  </si>
  <si>
    <t>Power cable NYFGBY 4x16 mm2 (from pole KWH to MDP) Supreme or equivalent</t>
  </si>
  <si>
    <t>KWH meter standard PLN complete with accessories for 3 Phase</t>
  </si>
  <si>
    <t>KWH meter standard PLN complete with accessories for 1 Phase</t>
  </si>
  <si>
    <t>Pole  3''  H.6 meter (galvanize) for placed  KWH meter PLN</t>
  </si>
  <si>
    <t>Installation fee for 3 Phase</t>
  </si>
  <si>
    <t>Installation fee for 1 Phase</t>
  </si>
  <si>
    <t>Connection</t>
  </si>
  <si>
    <t>Installation cost (BP) include 3 PLN poles (9 M) and or 100 M cables</t>
  </si>
  <si>
    <t>Customer guarantee cost (UJL)</t>
  </si>
  <si>
    <t>Materai</t>
  </si>
  <si>
    <t>VA</t>
  </si>
  <si>
    <t>PLN INSTALLATION &amp; CONNECTION</t>
  </si>
  <si>
    <t xml:space="preserve">Drawing and documentation </t>
  </si>
  <si>
    <t>a. Site as built drawing A4 in term of acceptance</t>
  </si>
  <si>
    <t>b. Documentation report (fotograph, as build drawing, certificate, guarantee, IMB,etc) :</t>
  </si>
  <si>
    <t>- 1 Original Binder</t>
  </si>
  <si>
    <t>- 4 Soft Copies on CD</t>
  </si>
  <si>
    <t>- 2 Hard Copies</t>
  </si>
  <si>
    <t>Grand total  Site Documentation</t>
  </si>
  <si>
    <t>SITE DOCUMENTATION</t>
  </si>
  <si>
    <t>Tower Foundation</t>
  </si>
  <si>
    <t>Bore Pile dia 30 cm including bore, concrete, mob demob equipment, etc for depht bore pile as drawing approved</t>
  </si>
  <si>
    <t>Bore Pile dia 40 cm including bore, concrete, mob demob equipment, etc for depht bore pile as drawing approved</t>
  </si>
  <si>
    <r>
      <t xml:space="preserve">Wooden Pile (Cerucuk) dia </t>
    </r>
    <r>
      <rPr>
        <u/>
        <sz val="10"/>
        <rFont val="Tahoma"/>
        <family val="2"/>
      </rPr>
      <t>+</t>
    </r>
    <r>
      <rPr>
        <sz val="10"/>
        <rFont val="Tahoma"/>
        <family val="2"/>
      </rPr>
      <t>10 cm length 400cm</t>
    </r>
  </si>
  <si>
    <r>
      <t xml:space="preserve">Wooden Pile (Cerucuk) dia </t>
    </r>
    <r>
      <rPr>
        <u/>
        <sz val="10"/>
        <rFont val="Tahoma"/>
        <family val="2"/>
      </rPr>
      <t>+</t>
    </r>
    <r>
      <rPr>
        <sz val="10"/>
        <rFont val="Tahoma"/>
        <family val="2"/>
      </rPr>
      <t>10 cm length 200cm</t>
    </r>
  </si>
  <si>
    <t>Concrete K225</t>
  </si>
  <si>
    <t>Turbular well foundation/cyclope</t>
  </si>
  <si>
    <t>Triangle mini pile 20 cm</t>
  </si>
  <si>
    <t>Triangle mini pile 25 cm</t>
  </si>
  <si>
    <t>Electricity</t>
  </si>
  <si>
    <t>Trafo 20 KVA - 1 Phase include accesoris, poles and installation complete (new)</t>
  </si>
  <si>
    <t>Trafo 25 KVA - 3 Phase include accesoris, poles and installation complete (new)</t>
  </si>
  <si>
    <t>Trafo 50 KVA - 3 Phase include accesoris, poles and installation complete (new)</t>
  </si>
  <si>
    <t>Trafo 100 KVA - 3 Phase include accesoris, poles and installation complete (new)</t>
  </si>
  <si>
    <t>Up grade trafo from 25 KVA up to 50 KVA (mutasi trafo)</t>
  </si>
  <si>
    <t>Up grade trafo from 50 KVA up to 100 KVA (mutasi trafo)</t>
  </si>
  <si>
    <t>Pole 9 meter (than over 3 poles)</t>
  </si>
  <si>
    <t>Pole 11 meter (than over 3 poles)</t>
  </si>
  <si>
    <t>Cable AAAC35 + N50 than over 100 m'</t>
  </si>
  <si>
    <t>Reimbursment (Multiguna) as receipt from PLN</t>
  </si>
  <si>
    <t>AVR 15 KVA - 3 Phase include accessories and installation</t>
  </si>
  <si>
    <t>Cable NYFGBY 4x10mm2 (over than 50 m)</t>
  </si>
  <si>
    <t>Cable NYFGBY 4x16mm2 (supply and install)</t>
  </si>
  <si>
    <t>Cable NYFGBY 4x25mm2 (supply and install)</t>
  </si>
  <si>
    <t>Fence and Landscaping</t>
  </si>
  <si>
    <t>Cut over than 100 m3 (include export soil)</t>
  </si>
  <si>
    <t>Fill over than 100 m3 (include import soil)</t>
  </si>
  <si>
    <t>Retaining Wall stone masonry</t>
  </si>
  <si>
    <t xml:space="preserve">Access Road paving block </t>
  </si>
  <si>
    <t xml:space="preserve">Access Road asphalt </t>
  </si>
  <si>
    <t xml:space="preserve">Access Road macadam </t>
  </si>
  <si>
    <t xml:space="preserve">Access Road concrete </t>
  </si>
  <si>
    <t>Tower</t>
  </si>
  <si>
    <t>Tray Vertical Ladder (for colocation site)</t>
  </si>
  <si>
    <t>Tray Horizontal ladder (for colocation site)</t>
  </si>
  <si>
    <t>Genset Room</t>
  </si>
  <si>
    <t>Genset Room single dimension 3 x 4 m (open type)</t>
  </si>
  <si>
    <t>Genset Room single dimension 3 x 4 m (silent type)</t>
  </si>
  <si>
    <t>Genset Room double dimension 4 x 5 m (open type)</t>
  </si>
  <si>
    <t>Genset Room double dimension 4 x 5 m (silent type)</t>
  </si>
  <si>
    <t>Jembatan kayu</t>
  </si>
  <si>
    <t>Balok 10 cm x 10 cm jenis Borneo</t>
  </si>
  <si>
    <t>Balok 15 cm x 15 cm jenis Borneo</t>
  </si>
  <si>
    <t>Papan 20 cm x 0.5 cm x 4 m Jenis Borneo</t>
  </si>
  <si>
    <t>Papan 30 cm x 0.5 cm x 4 m Jenis Borneo</t>
  </si>
  <si>
    <t>Balok 10 cm x 10 cm jenis Kamper</t>
  </si>
  <si>
    <t>Balok 15 cm x 15 cm jenis Kamper</t>
  </si>
  <si>
    <t>Papan 20 cm x 0.5 cm x 4 m Jenis Kamper</t>
  </si>
  <si>
    <t>Papan 30 cm x 0.5 cm x 4 m JenisKamper</t>
  </si>
  <si>
    <t>Balok 10 cm x 10 cm Jenis Kayu Besi</t>
  </si>
  <si>
    <t>Balok 15 cm x 15 cm Jenis Kayu Besi</t>
  </si>
  <si>
    <t>Papan 20 cm x 0.5 cm x 4 m Jenis Kayu Besi</t>
  </si>
  <si>
    <t>Papan 30 cm x 0.5 cm x 4 m Jenis Kayu Besi</t>
  </si>
  <si>
    <t>Balok 10 cm x 10 cm Jenis Kayu Damar Laut</t>
  </si>
  <si>
    <t>Balok 15 cm x 15 cm Jenis Kayu Damar Laut</t>
  </si>
  <si>
    <t>Papan 20 cm x 0.5 cm x 4 m Jenis kayu Damar Laut</t>
  </si>
  <si>
    <t>Papan 30 cm x 0.5 cm x 4 m Jenis kayu Damar Laut</t>
  </si>
  <si>
    <t>Kebutuhan gedung</t>
  </si>
  <si>
    <t>Keramik Ruangan shelter 60x60cm</t>
  </si>
  <si>
    <t>Keramik Ruangan shelter 40x40cm</t>
  </si>
  <si>
    <t>Keramik Ruangan shelter 30x30cm</t>
  </si>
  <si>
    <t>Keramik Kamar Mandi 20x20 cm</t>
  </si>
  <si>
    <t>Keramik Kamar Mandi 20x25 cm</t>
  </si>
  <si>
    <t>Kusen dan daun jendela alumunium ukuran 120 x 100cm</t>
  </si>
  <si>
    <t>Sumur Bor approximatelly 50m depth</t>
  </si>
  <si>
    <t>Pengadaan &amp; Pasang Pompa Air (JET PUMP) untuk kedalaman 30-35 m Kapasitas maks : 75 liter/menit</t>
  </si>
  <si>
    <t>Tangki Air 1000 lt Pinguin</t>
  </si>
  <si>
    <t>bh</t>
  </si>
  <si>
    <t>Tangki Air 650 lt Pinguin</t>
  </si>
  <si>
    <t>Tangki Air 500 lt Pinguin</t>
  </si>
  <si>
    <t>Bak kamar Mandi ukuran (60x60x60) cm3</t>
  </si>
  <si>
    <t>Kran Kamar mandi merk TOTO</t>
  </si>
  <si>
    <t>Water Closet / WC duduk merk TOTO type standard</t>
  </si>
  <si>
    <t>Septic Tank ukuran pxlxt = (2x1x1.5)m3</t>
  </si>
  <si>
    <t>TOWER LIGHT</t>
  </si>
  <si>
    <t>TOWER MEDIUM</t>
  </si>
  <si>
    <t>TOWER HEAVY</t>
  </si>
  <si>
    <t>TOWER SUPER HEAVY</t>
  </si>
  <si>
    <t>TOWER MONOPOLE</t>
  </si>
  <si>
    <t>TOWER POLE</t>
  </si>
  <si>
    <t>FENCE &amp; LANDSCAPING</t>
  </si>
  <si>
    <t>Tower structure Light</t>
  </si>
  <si>
    <t xml:space="preserve"> TOWER LIGHT 25m (Rooftop)</t>
  </si>
  <si>
    <t xml:space="preserve"> TOWER LIGHT 15m (Rooftop)</t>
  </si>
  <si>
    <t xml:space="preserve"> TOWER LIGHT 20m (Rooftop)</t>
  </si>
  <si>
    <t xml:space="preserve"> </t>
  </si>
  <si>
    <t>BTS Rooftop 2,5x4x3M</t>
  </si>
  <si>
    <t>BTS Nodal 2x4x3M</t>
  </si>
  <si>
    <t>-</t>
  </si>
  <si>
    <t>23 KVA - 3 phase</t>
  </si>
  <si>
    <t>16,5 KVA - 3 phase</t>
  </si>
  <si>
    <t>17,6 KVA - 1 phase</t>
  </si>
  <si>
    <t>13.2 kVA - 3 phase</t>
  </si>
  <si>
    <t>11 kVA - 1 phase</t>
  </si>
  <si>
    <t>10.5 kVA - 3 phase</t>
  </si>
  <si>
    <t>6.6 kVA - 3 phase</t>
  </si>
  <si>
    <t>7 kVA - 1 phase</t>
  </si>
  <si>
    <t>900 VA - 1 phase</t>
  </si>
  <si>
    <t>BTS 23.5 KVA</t>
  </si>
  <si>
    <t>BTS 16.5 KVA</t>
  </si>
  <si>
    <t>BTS 13.2 KVA</t>
  </si>
  <si>
    <t>NODAL 10.6 KVA</t>
  </si>
  <si>
    <t>NODAL 6.6 KVA</t>
  </si>
  <si>
    <t>REPEATER 900 KVA</t>
  </si>
  <si>
    <t>INDOSAT SMR PROJECT 2017</t>
  </si>
  <si>
    <t>Supply &amp; Installations including Foundation - Minipole -12M</t>
  </si>
  <si>
    <t>Supply &amp; Installations including Foundation - Minipole 3M</t>
  </si>
  <si>
    <t>Supply &amp; Installations including Foundation - Minipole 6M</t>
  </si>
  <si>
    <t>Supply &amp; Installations including Foundation - Minipole 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</si>
</sst>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Rp&quot;#,##0.00_);[Red]\(&quot;Rp&quot;#,##0.00\)"/>
    <numFmt numFmtId="172" formatCode="_(&quot;Rp&quot;* #,##0.00_);_(&quot;Rp&quot;* \(#,##0.00\);_(&quot;Rp&quot;* &quot;-&quot;??_);_(@_)"/>
    <numFmt numFmtId="173" formatCode="_(* #,##0_);_(* \(#,##0\);_(* &quot;-&quot;??_);_(@_)"/>
    <numFmt numFmtId="174" formatCode="[$-409]mmm\-yy;@"/>
    <numFmt numFmtId="175" formatCode="_(* #,##0.00000000000000_);_(* \(#,##0.00000000000000\);_(* &quot;-&quot;??_);_(@_)"/>
    <numFmt numFmtId="176" formatCode="mm/dd/yy"/>
    <numFmt numFmtId="177" formatCode="_-* #,##0.00\ [$€-40C]_-;\-* #,##0.00\ [$€-40C]_-;_-* &quot;-&quot;??\ [$€-40C]_-;_-@_-"/>
    <numFmt numFmtId="178" formatCode="[$$-409]#,##0.00"/>
    <numFmt numFmtId="179" formatCode="&quot;$&quot;#,##0.00"/>
    <numFmt numFmtId="180" formatCode="\t0.00E+00"/>
    <numFmt numFmtId="181" formatCode="#,##0.00_ ;[Red]\-#,##0.00\ "/>
    <numFmt numFmtId="182" formatCode="&quot;\&quot;#,##0.00;[Red]&quot;\&quot;\-#,##0.00"/>
    <numFmt numFmtId="183" formatCode="_ * #,##0.00_ ;_ * \-#,##0.00_ ;_ * &quot;-&quot;??_ ;_ @_ "/>
    <numFmt numFmtId="184" formatCode="_ * #,##0_ ;_ * \-#,##0_ ;_ * &quot;-&quot;_ ;_ @_ "/>
    <numFmt numFmtId="185" formatCode="_-* #,##0\ _F_-;\-* #,##0\ _F_-;_-* &quot;-&quot;\ _F_-;_-@_-"/>
    <numFmt numFmtId="186" formatCode="_-* #,##0.00\ _€_-;\-* #,##0.00\ _€_-;_-* &quot;-&quot;??\ _€_-;_-@_-"/>
    <numFmt numFmtId="187" formatCode="#,##0.0_);\(#,##0.0\)"/>
    <numFmt numFmtId="188" formatCode="#,##0.0_);\(#,##0.0\);#,##0.0_);@_)"/>
    <numFmt numFmtId="189" formatCode="&quot;£&quot;_(#,##0.00_);&quot;£&quot;\(#,##0.00\)"/>
    <numFmt numFmtId="190" formatCode="&quot;£&quot;_(#,##0.00_);&quot;£&quot;\(#,##0.00\);&quot;£&quot;_(0.00_);@_)"/>
    <numFmt numFmtId="191" formatCode="&quot;$&quot;_(#,##0.00_);&quot;$&quot;\(#,##0.00\)"/>
    <numFmt numFmtId="192" formatCode="#,##0.00_);\(#,##0.00\);0.00_);@_)"/>
    <numFmt numFmtId="193" formatCode="\€_(#,##0.00_);\€\(#,##0.00\);\€_(0.00_);@_)"/>
    <numFmt numFmtId="194" formatCode="#,##0.0_)\x;\(#,##0.0\)\x"/>
    <numFmt numFmtId="195" formatCode="#,##0.0_)\x;\(#,##0.0\)\x;0.0_)\x;@_)_x"/>
    <numFmt numFmtId="196" formatCode="#,##0.0_)_x;\(#,##0.0\)_x"/>
    <numFmt numFmtId="197" formatCode="#,##0.0_)_x;\(#,##0.0\)_x;0.0_)_x;@_)_x"/>
    <numFmt numFmtId="198" formatCode="0.0_)\%;\(0.0\)\%"/>
    <numFmt numFmtId="199" formatCode="0.0_)%;\(0.0\)%"/>
    <numFmt numFmtId="200" formatCode="0.0_)\%;\(0.0\)\%;0.0_)\%;@_)_%"/>
    <numFmt numFmtId="201" formatCode="#,##0.0_)_%;\(#,##0.0\)_%"/>
    <numFmt numFmtId="202" formatCode="#,##0.0_)_%;\(#,##0.0\)_%;0.0_)_%;@_)_%"/>
    <numFmt numFmtId="203" formatCode="_-* #,##0\ &quot;F&quot;_-;\-* #,##0\ &quot;F&quot;_-;_-* &quot;-&quot;\ &quot;F&quot;_-;_-@_-"/>
    <numFmt numFmtId="204" formatCode="0.00;[Red]0.00"/>
    <numFmt numFmtId="205" formatCode="_-* #,##0.00000_-;\-* #,##0.00000_-;_-* &quot;-&quot;??_-;_-@_-"/>
    <numFmt numFmtId="206" formatCode="#."/>
    <numFmt numFmtId="207" formatCode="0.000_)"/>
    <numFmt numFmtId="208" formatCode="#,##0.00&quot; $&quot;;[Red]\-#,##0.00&quot; $&quot;"/>
    <numFmt numFmtId="209" formatCode="&quot;000-&quot;0000\-000"/>
    <numFmt numFmtId="210" formatCode="0000"/>
    <numFmt numFmtId="211" formatCode="000000"/>
    <numFmt numFmtId="212" formatCode="&quot;259-5001-&quot;000"/>
    <numFmt numFmtId="213" formatCode="&quot;3AL&quot;###0&quot;AA**&quot;"/>
    <numFmt numFmtId="214" formatCode="&quot;600-&quot;0000\-000"/>
    <numFmt numFmtId="215" formatCode="_-&quot;$&quot;* #,##0_-;\-&quot;$&quot;* #,##0_-;_-&quot;$&quot;* &quot;-&quot;_-;_-@_-"/>
    <numFmt numFmtId="216" formatCode="&quot;$&quot;#,##0.00;[Red]\-&quot;$&quot;#,##0.00"/>
    <numFmt numFmtId="217" formatCode="m\-d\-yy"/>
    <numFmt numFmtId="218" formatCode="#,##0.0000"/>
    <numFmt numFmtId="219" formatCode="_ &quot;\&quot;* #,##0_ ;_ &quot;\&quot;* \-#,##0_ ;_ &quot;\&quot;* &quot;-&quot;_ ;_ @_ "/>
    <numFmt numFmtId="220" formatCode="00\-000"/>
    <numFmt numFmtId="221" formatCode="_ &quot;\&quot;* #,##0.00_ ;_ &quot;\&quot;* \-#,##0.00_ ;_ &quot;\&quot;* &quot;-&quot;??_ ;_ @_ "/>
    <numFmt numFmtId="222" formatCode="m/d"/>
    <numFmt numFmtId="223" formatCode="#,"/>
    <numFmt numFmtId="224" formatCode="0&quot;  &quot;"/>
    <numFmt numFmtId="225" formatCode="&quot;开&quot;;&quot;开&quot;;&quot;关&quot;"/>
    <numFmt numFmtId="226" formatCode="_(* #,##0.0000_);_(* \(#,##0.0000\);_(* &quot;-&quot;??_);_(@_)"/>
    <numFmt numFmtId="227" formatCode="0.00000&quot;  &quot;"/>
    <numFmt numFmtId="228" formatCode="###0;[Red]\-###0"/>
    <numFmt numFmtId="229" formatCode="_-* #,##0.00\ &quot;$&quot;_-;\-* #,##0.00\ &quot;$&quot;_-;_-* &quot;-&quot;??\ &quot;$&quot;_-;_-@_-"/>
    <numFmt numFmtId="230" formatCode="0.0%;\(0.0%\)"/>
    <numFmt numFmtId="231" formatCode="&quot;¥&quot;#,##0;\-&quot;¥&quot;#,##0"/>
    <numFmt numFmtId="232" formatCode="&quot;￥&quot;#,##0;\-&quot;￥&quot;#,##0"/>
    <numFmt numFmtId="233" formatCode="_-* #,##0\ _€_-;\-* #,##0\ _€_-;_-* &quot;-&quot;\ _€_-;_-@_-"/>
    <numFmt numFmtId="234" formatCode="_-* #,##0.00\ _F_-;\-* #,##0.00\ _F_-;_-* &quot;-&quot;??\ _F_-;_-@_-"/>
    <numFmt numFmtId="235" formatCode="_-&quot;\&quot;\ * #,##0.00_-;\-&quot;\&quot;\ * #,##0.00_-;_-&quot;\&quot;\ * &quot;-&quot;??_-;_-@_-"/>
    <numFmt numFmtId="236" formatCode="_-* #,##0\ &quot;£&quot;_-;\-* #,##0\ &quot;£&quot;_-;_-* &quot;-&quot;\ &quot;£&quot;_-;_-@_-"/>
    <numFmt numFmtId="237" formatCode="&quot;$&quot;#,##0\ \K;[Red]\(&quot;$&quot;#,##0\ \K\)"/>
    <numFmt numFmtId="238" formatCode="_-* #,##0.00\ &quot;€&quot;_-;\-* #,##0.00\ &quot;€&quot;_-;_-* &quot;-&quot;??\ &quot;€&quot;_-;_-@_-"/>
    <numFmt numFmtId="239" formatCode="_(&quot;Rp &quot;* #,##0_);_(&quot;Rp &quot;* \(#,##0\);_(&quot;Rp &quot;* &quot;-&quot;_);_(@_)"/>
    <numFmt numFmtId="240" formatCode="\R\M#,##0.00_);[Red]\(\R\M#,##0.00\)"/>
    <numFmt numFmtId="241" formatCode="General\ &quot;Sets&quot;"/>
    <numFmt numFmtId="242" formatCode="d/mm/yyyy"/>
    <numFmt numFmtId="243" formatCode="&quot;3DB00&quot;#,##0&quot;AA**&quot;"/>
    <numFmt numFmtId="244" formatCode="#,##0_);[Red]\(#,##0\);0_);@_)"/>
    <numFmt numFmtId="245" formatCode="#,##0.00_);[Red]\(#,##0.00\);0.00_);@_)"/>
    <numFmt numFmtId="246" formatCode="_-* #,##0\ _D_M_-;\-* #,##0\ _D_M_-;_-* &quot;-&quot;\ _D_M_-;_-@_-"/>
    <numFmt numFmtId="247" formatCode="_-* #,##0.00\ _D_M_-;\-* #,##0.00\ _D_M_-;_-* &quot;-&quot;??\ _D_M_-;_-@_-"/>
    <numFmt numFmtId="248" formatCode="#,##0.00\ &quot;DM&quot;&quot;  &quot;;\-#,##0.00\ &quot;DM&quot;&quot;  &quot;"/>
    <numFmt numFmtId="249" formatCode="_-* #,##0\ _z_l_-;\-* #,##0\ _z_l_-;_-* &quot;-&quot;\ _z_l_-;_-@_-"/>
    <numFmt numFmtId="250" formatCode="_-* #,##0.00\ _z_l_-;\-* #,##0.00\ _z_l_-;_-* &quot;-&quot;??\ _z_l_-;_-@_-"/>
    <numFmt numFmtId="251" formatCode="00"/>
    <numFmt numFmtId="252" formatCode="#,##0\ &quot;BF&quot;;\-#,##0\ &quot;BF&quot;"/>
    <numFmt numFmtId="253" formatCode="_-* #,##0.00\ [$€]_-;\-* #,##0.00\ [$€]_-;_-* &quot;-&quot;??\ [$€]_-;_-@_-"/>
    <numFmt numFmtId="254" formatCode="_([$€-2]\ * #,##0.00_);_([$€-2]\ * \(#,##0.00\);_([$€-2]\ * &quot;-&quot;??_)"/>
    <numFmt numFmtId="255" formatCode="_([$€-2]* #,##0.00_);_([$€-2]* \(#,##0.00\);_([$€-2]* &quot;-&quot;??_)"/>
    <numFmt numFmtId="256" formatCode="#,##0;;"/>
    <numFmt numFmtId="257" formatCode="0_);[Red]\(0\)"/>
    <numFmt numFmtId="258" formatCode="#/#"/>
    <numFmt numFmtId="259" formatCode="0.000000"/>
    <numFmt numFmtId="260" formatCode="0.000%"/>
    <numFmt numFmtId="261" formatCode="#,##0;[Red]#,##0&quot;-&quot;"/>
    <numFmt numFmtId="262" formatCode=";;"/>
    <numFmt numFmtId="263" formatCode="0.0"/>
    <numFmt numFmtId="264" formatCode="0.0000000%"/>
    <numFmt numFmtId="265" formatCode="_ &quot;kr&quot;\ * #,##0.00_ ;_ &quot;kr&quot;\ * \-#,##0.00_ ;_ &quot;kr&quot;\ * &quot;-&quot;??_ ;_ @_ "/>
    <numFmt numFmtId="266" formatCode="#,##0;\-#,##0;&quot; &quot;;&quot; &quot;"/>
    <numFmt numFmtId="267" formatCode="&quot;&lt; Digitization of&quot;\ 0,&quot; maps&quot;"/>
    <numFmt numFmtId="268" formatCode="#,##0_ ;[Red]\-#,##0\ "/>
    <numFmt numFmtId="269" formatCode="_(* #,##0.0,_);\(#,##0.0,\);_(* &quot;-&quot;??_)"/>
    <numFmt numFmtId="270" formatCode="##,##0.0_);\(#,##0.0\)"/>
    <numFmt numFmtId="271" formatCode="0\'"/>
    <numFmt numFmtId="272" formatCode="\(0\'\);\(\-0\'\);\(0\)"/>
    <numFmt numFmtId="273" formatCode="&quot;Cr$&quot;\ #,##0_);[Red]\(&quot;Cr$&quot;\ #,##0\)"/>
    <numFmt numFmtId="274" formatCode="&quot;Cr$&quot;\ #,##0.00_);[Red]\(&quot;Cr$&quot;\ #,##0.00\)"/>
    <numFmt numFmtId="275" formatCode="#,###.0_);\(#,##0.0\)"/>
    <numFmt numFmtId="276" formatCode="#,##0\)"/>
    <numFmt numFmtId="277" formatCode="#,##0\ &quot;F&quot;;[Red]\-#,##0\ &quot;F&quot;"/>
    <numFmt numFmtId="278" formatCode="&quot;SE = &quot;0"/>
    <numFmt numFmtId="279" formatCode="_ * #,##0_)&quot;F&quot;_ ;_ * \(#,##0\)&quot;F&quot;_ ;_ * &quot;-&quot;_)&quot;F&quot;_ ;_ @_ "/>
    <numFmt numFmtId="280" formatCode="#,##0.000"/>
    <numFmt numFmtId="281" formatCode="_ * #,##0.00_)_£_ ;_ * \(#,##0.00\)_£_ ;_ * &quot;-&quot;??_)_£_ ;_ @_ "/>
    <numFmt numFmtId="282" formatCode="#,##0\ &quot;F&quot;_-;#,##0\ &quot;F&quot;\-"/>
    <numFmt numFmtId="283" formatCode="#,##0.00\ &quot;F&quot;;[Red]\-#,##0.00\ &quot;F&quot;"/>
    <numFmt numFmtId="284" formatCode="_-* #,##0.00\ &quot;F&quot;_-;\-* #,##0.00\ &quot;F&quot;_-;_-* &quot;-&quot;??\ &quot;F&quot;_-;_-@_-"/>
    <numFmt numFmtId="285" formatCode="_ * #,##0.00_)&quot;F&quot;_ ;_ * \(#,##0.00\)&quot;F&quot;_ ;_ * &quot;-&quot;??_)&quot;F&quot;_ ;_ @_ "/>
    <numFmt numFmtId="286" formatCode="#,##0.00000"/>
    <numFmt numFmtId="287" formatCode="mmmm\ d\,\ yyyy"/>
    <numFmt numFmtId="288" formatCode="[&gt;999]#\&quot;###;[&lt;-999]\-#\&quot;###;0\'"/>
    <numFmt numFmtId="289" formatCode="0.0_)"/>
    <numFmt numFmtId="290" formatCode="mmm\.yy"/>
    <numFmt numFmtId="291" formatCode="&quot;kr&quot;\ #,##0;[Red]&quot;kr&quot;\ \-#,##0"/>
    <numFmt numFmtId="292" formatCode="#,##0.0\ \ ;[Red]\(#,##0.0\)"/>
    <numFmt numFmtId="293" formatCode="#,##0.00\ \ ;[Red]\(#,##0.00\)"/>
    <numFmt numFmtId="294" formatCode="[Red]0;&quot;ERROR&quot;;&quot;ERROR&quot;;[Red]@"/>
    <numFmt numFmtId="295" formatCode="General_)"/>
    <numFmt numFmtId="296" formatCode="0.0%"/>
    <numFmt numFmtId="297" formatCode="0%;[Red]\-0%"/>
    <numFmt numFmtId="298" formatCode="\+0%;\-0%;0%"/>
    <numFmt numFmtId="299" formatCode="\+0.0%;\-0.0%;0%"/>
    <numFmt numFmtId="300" formatCode="\+0;\-0;0"/>
    <numFmt numFmtId="301" formatCode="\+0.0;\-0.0;0"/>
    <numFmt numFmtId="302" formatCode="#,##0&quot;F&quot;;\-#,##0&quot;F&quot;"/>
    <numFmt numFmtId="303" formatCode="\(0.0%\);\(\-0.0%\);\(0%\)"/>
    <numFmt numFmtId="304" formatCode="mmm\-yyyy"/>
    <numFmt numFmtId="305" formatCode="_-* #,##0\ _£_-;\-* #,##0\ _£_-;_-* &quot;-&quot;\ _£_-;_-@_-"/>
    <numFmt numFmtId="306" formatCode="\+0;[Red]\-0;[Red]0"/>
    <numFmt numFmtId="307" formatCode="0.00%;[Red]\-0.00%"/>
    <numFmt numFmtId="308" formatCode="#,##0.0"/>
    <numFmt numFmtId="309" formatCode="#,##0.00000000;[Red]\-#,##0.00000000"/>
    <numFmt numFmtId="310" formatCode="#,##0.000000000;[Red]\-#,##0.000000000"/>
    <numFmt numFmtId="311" formatCode="#,##0,;[Red]\(#,##0,\)"/>
    <numFmt numFmtId="312" formatCode="##0\."/>
    <numFmt numFmtId="313" formatCode="_-* #,##0\ _k_r_-;\-* #,##0\ _k_r_-;_-* &quot;-&quot;\ _k_r_-;_-@_-"/>
    <numFmt numFmtId="314" formatCode="_-* #,##0.00\ _k_r_-;\-* #,##0.00\ _k_r_-;_-* &quot;-&quot;??\ _k_r_-;_-@_-"/>
    <numFmt numFmtId="315" formatCode="#,000"/>
    <numFmt numFmtId="316" formatCode="_-&quot;L.&quot;\ * #,##0_-;\-&quot;L.&quot;\ * #,##0_-;_-&quot;L.&quot;\ * &quot;-&quot;_-;_-@_-"/>
    <numFmt numFmtId="317" formatCode="_-&quot;L.&quot;\ * #,##0.00_-;\-&quot;L.&quot;\ * #,##0.00_-;_-&quot;L.&quot;\ * &quot;-&quot;??_-;_-@_-"/>
    <numFmt numFmtId="318" formatCode="#,###,##0"/>
    <numFmt numFmtId="319" formatCode="#,###,###,##0"/>
    <numFmt numFmtId="320" formatCode="#\ ##0"/>
    <numFmt numFmtId="321" formatCode="#,##0.000000"/>
    <numFmt numFmtId="322" formatCode="###\ ##0.00"/>
    <numFmt numFmtId="323" formatCode="#\ ###\ ###\ ##0"/>
    <numFmt numFmtId="324" formatCode="_-* #,##0\ &quot;DM&quot;_-;\-* #,##0\ &quot;DM&quot;_-;_-* &quot;-&quot;\ &quot;DM&quot;_-;_-@_-"/>
    <numFmt numFmtId="325" formatCode="_-* #,##0.00\ &quot;DM&quot;_-;\-* #,##0.00\ &quot;DM&quot;_-;_-* &quot;-&quot;??\ &quot;DM&quot;_-;_-@_-"/>
    <numFmt numFmtId="326" formatCode="[White]General;[White]General;[White]General;[White]General"/>
    <numFmt numFmtId="327" formatCode="&quot;x&quot;;&quot;x&quot;;&quot;x&quot;;&quot;x&quot;"/>
    <numFmt numFmtId="328" formatCode="&quot;€&quot;#,##0;[Red]&quot;€&quot;#,##0"/>
    <numFmt numFmtId="329" formatCode="_(* #,##0.000_);_(* \(#,##0.000\);_(* &quot;-&quot;??_);_(@_)"/>
    <numFmt numFmtId="330" formatCode="_(* #,##0.0000_);_(* \(#,##0.0000\);_(* &quot;-&quot;????_);_(@_)"/>
    <numFmt numFmtId="331" formatCode="_-&quot;$&quot;* #,##0.00_-;\-&quot;$&quot;* #,##0.00_-;_-&quot;$&quot;* &quot;-&quot;??_-;_-@_-"/>
    <numFmt numFmtId="332" formatCode="_-&quot;Rp.&quot;* #,##0.00_-;\-&quot;Rp.&quot;* #,##0.00_-;_-&quot;Rp.&quot;* &quot;-&quot;??_-;_-@_-"/>
    <numFmt numFmtId="333" formatCode="&quot;$&quot;#,##0.0000_);[Red]\(&quot;$&quot;#,##0.0000\)"/>
    <numFmt numFmtId="334" formatCode="#,##0.0000000"/>
    <numFmt numFmtId="335" formatCode="_(* #,##0.00_);_(* \(#,##0.00\);_(* &quot;-&quot;_);_(@_)"/>
  </numFmts>
  <fonts count="3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4"/>
      <name val="Terminal"/>
      <family val="3"/>
      <charset val="255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10"/>
      <color indexed="8"/>
      <name val="MS Sans Serif"/>
      <family val="2"/>
    </font>
    <font>
      <sz val="14"/>
      <name val="System"/>
      <family val="2"/>
      <charset val="178"/>
    </font>
    <font>
      <sz val="10"/>
      <name val="Times New Roman"/>
      <family val="1"/>
    </font>
    <font>
      <sz val="9"/>
      <name val="Helv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GillSans"/>
      <family val="2"/>
    </font>
    <font>
      <sz val="12"/>
      <name val="宋体"/>
      <charset val="134"/>
    </font>
    <font>
      <sz val="11"/>
      <name val="??"/>
      <family val="1"/>
      <charset val="128"/>
    </font>
    <font>
      <sz val="12"/>
      <name val="宋体"/>
      <family val="3"/>
      <charset val="134"/>
    </font>
    <font>
      <sz val="12"/>
      <name val="바탕체"/>
      <family val="3"/>
    </font>
    <font>
      <sz val="12"/>
      <name val="바탕체"/>
      <family val="3"/>
      <charset val="129"/>
    </font>
    <font>
      <u/>
      <sz val="6.4"/>
      <color indexed="36"/>
      <name val="Arial"/>
      <family val="2"/>
    </font>
    <font>
      <sz val="12"/>
      <name val="??"/>
      <family val="1"/>
    </font>
    <font>
      <b/>
      <sz val="10"/>
      <name val="MS Sans"/>
    </font>
    <font>
      <sz val="14"/>
      <name val="System"/>
      <family val="2"/>
    </font>
    <font>
      <sz val="10"/>
      <name val="Helv"/>
      <charset val="204"/>
    </font>
    <font>
      <sz val="10"/>
      <name val="Helv"/>
      <family val="2"/>
    </font>
    <font>
      <b/>
      <u/>
      <sz val="10"/>
      <color indexed="12"/>
      <name val="Arial"/>
      <family val="2"/>
      <charset val="177"/>
    </font>
    <font>
      <sz val="10"/>
      <name val="Arial CE"/>
      <family val="2"/>
      <charset val="238"/>
    </font>
    <font>
      <sz val="10"/>
      <name val="Arial CE"/>
      <family val="2"/>
    </font>
    <font>
      <sz val="10"/>
      <name val="Helv"/>
    </font>
    <font>
      <b/>
      <sz val="10"/>
      <name val="MS Sans"/>
      <family val="2"/>
    </font>
    <font>
      <sz val="10"/>
      <name val="FuturaA Bk BT"/>
    </font>
    <font>
      <sz val="10"/>
      <name val="MS Sans Serif"/>
      <family val="2"/>
    </font>
    <font>
      <sz val="12"/>
      <name val="DTMLetterRegular"/>
    </font>
    <font>
      <b/>
      <sz val="22"/>
      <color indexed="18"/>
      <name val="Arial"/>
      <family val="2"/>
    </font>
    <font>
      <sz val="10"/>
      <color indexed="8"/>
      <name val="MS Sans Serif"/>
      <family val="2"/>
      <charset val="178"/>
    </font>
    <font>
      <sz val="10"/>
      <name val="Helv"/>
      <family val="2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3"/>
    </font>
    <font>
      <u/>
      <sz val="10"/>
      <color indexed="36"/>
      <name val="Arial"/>
      <family val="2"/>
    </font>
    <font>
      <sz val="12"/>
      <name val="Helv"/>
      <family val="2"/>
    </font>
    <font>
      <sz val="12"/>
      <name val="Helv"/>
    </font>
    <font>
      <sz val="1"/>
      <color indexed="16"/>
      <name val="Courier"/>
      <family val="3"/>
    </font>
    <font>
      <sz val="11"/>
      <name val="¾©"/>
      <family val="1"/>
    </font>
    <font>
      <b/>
      <sz val="18"/>
      <color indexed="8"/>
      <name val="Arial"/>
      <family val="2"/>
    </font>
    <font>
      <sz val="8"/>
      <name val="Tms Rmn"/>
    </font>
    <font>
      <sz val="8"/>
      <name val="Antique Olive"/>
    </font>
    <font>
      <sz val="8"/>
      <name val="Geneva"/>
      <family val="2"/>
    </font>
    <font>
      <sz val="12"/>
      <name val="¹ÙÅÁÃ¼"/>
      <family val="1"/>
      <charset val="129"/>
    </font>
    <font>
      <sz val="12"/>
      <name val="Arial"/>
      <family val="2"/>
    </font>
    <font>
      <sz val="10"/>
      <name val="FuturaA Bk BT"/>
      <family val="2"/>
    </font>
    <font>
      <sz val="11"/>
      <color indexed="9"/>
      <name val="Calibri"/>
      <family val="2"/>
    </font>
    <font>
      <b/>
      <u/>
      <sz val="18"/>
      <color indexed="9"/>
      <name val="Tahoma"/>
      <family val="2"/>
    </font>
    <font>
      <sz val="9"/>
      <color indexed="10"/>
      <name val="Helv"/>
      <family val="2"/>
    </font>
    <font>
      <b/>
      <sz val="10"/>
      <color indexed="17"/>
      <name val="Arial"/>
      <family val="2"/>
    </font>
    <font>
      <sz val="8"/>
      <color indexed="30"/>
      <name val="MS Sans Serif"/>
      <family val="2"/>
    </font>
    <font>
      <sz val="12"/>
      <name val="¹UAAA¼"/>
      <family val="2"/>
    </font>
    <font>
      <sz val="11"/>
      <name val="µ¸¿ò"/>
      <family val="3"/>
    </font>
    <font>
      <sz val="10"/>
      <name val="FrutigerNext LT Regular"/>
      <family val="2"/>
    </font>
    <font>
      <b/>
      <i/>
      <sz val="11"/>
      <name val="Arial"/>
      <family val="2"/>
    </font>
    <font>
      <sz val="7"/>
      <name val="Ariel"/>
    </font>
    <font>
      <sz val="10"/>
      <color indexed="10"/>
      <name val="Times New Roman"/>
      <family val="1"/>
    </font>
    <font>
      <b/>
      <i/>
      <u/>
      <sz val="10"/>
      <color indexed="8"/>
      <name val="Arial"/>
      <family val="2"/>
    </font>
    <font>
      <i/>
      <u/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8"/>
      <color indexed="58"/>
      <name val="Arial"/>
      <family val="2"/>
    </font>
    <font>
      <b/>
      <sz val="10"/>
      <color indexed="12"/>
      <name val="MS Sans Serif"/>
      <family val="2"/>
    </font>
    <font>
      <sz val="12"/>
      <name val="Tms Rmn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color indexed="19"/>
      <name val="MS Sans Serif"/>
      <family val="2"/>
    </font>
    <font>
      <sz val="12"/>
      <name val="¹ÙÅÁÃ¼"/>
      <family val="2"/>
      <charset val="129"/>
    </font>
    <font>
      <sz val="12"/>
      <name val="System"/>
      <family val="2"/>
    </font>
    <font>
      <sz val="12"/>
      <name val="¹ÙÅÁÃ¼"/>
      <family val="1"/>
    </font>
    <font>
      <sz val="10"/>
      <name val="Helvetica"/>
      <family val="2"/>
    </font>
    <font>
      <b/>
      <sz val="1"/>
      <color indexed="16"/>
      <name val="Courier"/>
      <family val="3"/>
    </font>
    <font>
      <sz val="10"/>
      <color indexed="16"/>
      <name val="MS Sans Serif"/>
      <family val="2"/>
    </font>
    <font>
      <b/>
      <sz val="10"/>
      <name val="Helv"/>
    </font>
    <font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sz val="10"/>
      <name val="宋体"/>
      <family val="3"/>
      <charset val="134"/>
    </font>
    <font>
      <sz val="10"/>
      <name val="宋体"/>
      <charset val="134"/>
    </font>
    <font>
      <sz val="11"/>
      <color indexed="8"/>
      <name val="Calibri"/>
      <family val="2"/>
      <charset val="1"/>
    </font>
    <font>
      <sz val="10"/>
      <color indexed="24"/>
      <name val="Arial"/>
      <family val="2"/>
    </font>
    <font>
      <sz val="10"/>
      <name val="BERNHARD"/>
      <family val="1"/>
    </font>
    <font>
      <sz val="12"/>
      <name val="BERNHARD"/>
    </font>
    <font>
      <sz val="10"/>
      <name val="BERNHARD"/>
    </font>
    <font>
      <sz val="11"/>
      <name val="AvantGarde Bk BT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9"/>
      <name val="Tms Rmn"/>
    </font>
    <font>
      <b/>
      <sz val="9"/>
      <name val="Tms Rmn"/>
    </font>
    <font>
      <sz val="10"/>
      <name val="Courier"/>
      <family val="3"/>
    </font>
    <font>
      <sz val="12"/>
      <name val="S Patkou"/>
    </font>
    <font>
      <b/>
      <sz val="10"/>
      <color indexed="14"/>
      <name val="MS Sans Serif"/>
      <family val="2"/>
    </font>
    <font>
      <b/>
      <sz val="10"/>
      <color indexed="21"/>
      <name val="MS Sans Serif"/>
      <family val="2"/>
    </font>
    <font>
      <sz val="10"/>
      <color indexed="8"/>
      <name val="Arial MT"/>
    </font>
    <font>
      <sz val="10"/>
      <color indexed="8"/>
      <name val="Times New Roman"/>
      <family val="1"/>
    </font>
    <font>
      <sz val="9"/>
      <color indexed="8"/>
      <name val="Helv"/>
    </font>
    <font>
      <sz val="8"/>
      <color indexed="10"/>
      <name val="MS Sans Serif"/>
      <family val="2"/>
    </font>
    <font>
      <sz val="10"/>
      <name val="Arial PL"/>
      <family val="2"/>
    </font>
    <font>
      <sz val="10"/>
      <name val="Futura Md BT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name val="LinePrinter"/>
      <family val="2"/>
    </font>
    <font>
      <i/>
      <sz val="1"/>
      <color indexed="8"/>
      <name val="Courier"/>
      <family val="3"/>
    </font>
    <font>
      <sz val="12"/>
      <color indexed="12"/>
      <name val="Courier"/>
      <family val="3"/>
    </font>
    <font>
      <b/>
      <sz val="8"/>
      <name val="Tahoma"/>
      <family val="2"/>
    </font>
    <font>
      <b/>
      <sz val="18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sz val="12"/>
      <name val="Arial MT"/>
    </font>
    <font>
      <sz val="11"/>
      <color indexed="17"/>
      <name val="Calibri"/>
      <family val="2"/>
    </font>
    <font>
      <b/>
      <sz val="10"/>
      <color indexed="11"/>
      <name val="MS Sans Serif"/>
      <family val="2"/>
    </font>
    <font>
      <b/>
      <sz val="12"/>
      <color indexed="9"/>
      <name val="Tms Rmn"/>
    </font>
    <font>
      <b/>
      <sz val="12"/>
      <name val="Helv"/>
    </font>
    <font>
      <b/>
      <i/>
      <sz val="24"/>
      <color indexed="10"/>
      <name val="Book Antiqua"/>
      <family val="1"/>
    </font>
    <font>
      <b/>
      <i/>
      <sz val="18"/>
      <color indexed="9"/>
      <name val="Times New Roman"/>
      <family val="1"/>
    </font>
    <font>
      <b/>
      <sz val="12"/>
      <name val="Helv"/>
      <family val="2"/>
    </font>
    <font>
      <b/>
      <i/>
      <sz val="12"/>
      <color indexed="18"/>
      <name val="Tms Rmn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9"/>
      <name val="Futura Md BT"/>
      <family val="2"/>
    </font>
    <font>
      <sz val="11"/>
      <name val="Futura Hv BT"/>
      <family val="2"/>
    </font>
    <font>
      <u/>
      <sz val="10"/>
      <color indexed="12"/>
      <name val="Book Antiqua"/>
      <family val="1"/>
    </font>
    <font>
      <u/>
      <sz val="11"/>
      <color indexed="12"/>
      <name val="Arial"/>
      <family val="2"/>
    </font>
    <font>
      <b/>
      <sz val="8"/>
      <color indexed="8"/>
      <name val="Helv"/>
      <family val="2"/>
    </font>
    <font>
      <sz val="10"/>
      <color indexed="12"/>
      <name val="Times New Roman"/>
      <family val="1"/>
    </font>
    <font>
      <i/>
      <sz val="10"/>
      <color indexed="8"/>
      <name val="Gill Sans MT"/>
      <family val="2"/>
    </font>
    <font>
      <b/>
      <i/>
      <sz val="10"/>
      <color indexed="8"/>
      <name val="GillSans"/>
      <family val="2"/>
    </font>
    <font>
      <b/>
      <i/>
      <sz val="10"/>
      <color indexed="8"/>
      <name val="Gill Sans MT"/>
      <family val="2"/>
    </font>
    <font>
      <b/>
      <i/>
      <sz val="10"/>
      <color indexed="8"/>
      <name val="Arial"/>
      <family val="2"/>
    </font>
    <font>
      <sz val="11"/>
      <name val="Rotis Sans Serif for Nokia"/>
      <family val="2"/>
    </font>
    <font>
      <sz val="11"/>
      <name val="Rotis Sans Serif for Nokia"/>
    </font>
    <font>
      <sz val="18"/>
      <name val="Times New Roman"/>
      <family val="1"/>
    </font>
    <font>
      <b/>
      <sz val="13"/>
      <name val="Times New Roman"/>
      <family val="1"/>
    </font>
    <font>
      <b/>
      <sz val="14"/>
      <name val="Helv"/>
      <family val="2"/>
    </font>
    <font>
      <u/>
      <sz val="10"/>
      <color indexed="36"/>
      <name val="FuturaA Bk BT"/>
      <family val="2"/>
    </font>
    <font>
      <sz val="12"/>
      <color indexed="9"/>
      <name val="Helv"/>
      <family val="2"/>
    </font>
    <font>
      <sz val="10"/>
      <name val="Arial Unicode MS"/>
      <family val="2"/>
    </font>
    <font>
      <sz val="12"/>
      <name val="Courier New"/>
      <family val="3"/>
    </font>
    <font>
      <b/>
      <sz val="18"/>
      <name val="Times New Roman"/>
      <family val="1"/>
    </font>
    <font>
      <sz val="10"/>
      <color indexed="11"/>
      <name val="Helv"/>
    </font>
    <font>
      <sz val="10"/>
      <name val="Verdana"/>
      <family val="2"/>
    </font>
    <font>
      <sz val="8"/>
      <name val="Arial (W1)"/>
    </font>
    <font>
      <sz val="10"/>
      <name val="Futura Bk BT"/>
    </font>
    <font>
      <sz val="11"/>
      <color theme="1"/>
      <name val="Calibri"/>
      <family val="2"/>
      <charset val="134"/>
      <scheme val="minor"/>
    </font>
    <font>
      <sz val="10"/>
      <name val="MS Sans Serif"/>
      <family val="2"/>
      <charset val="178"/>
    </font>
    <font>
      <b/>
      <sz val="11"/>
      <name val="Helv"/>
    </font>
    <font>
      <b/>
      <sz val="11"/>
      <name val="Helv"/>
      <family val="2"/>
    </font>
    <font>
      <sz val="8"/>
      <color indexed="17"/>
      <name val="MS Sans Serif"/>
      <family val="2"/>
    </font>
    <font>
      <sz val="9"/>
      <name val="FuturaA Bk BT"/>
    </font>
    <font>
      <sz val="10"/>
      <color indexed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charset val="178"/>
    </font>
    <font>
      <sz val="10"/>
      <color theme="1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i/>
      <sz val="9"/>
      <color indexed="12"/>
      <name val="Helv"/>
    </font>
    <font>
      <b/>
      <sz val="14"/>
      <name val="Helv"/>
    </font>
    <font>
      <sz val="10"/>
      <name val="Courier New"/>
      <family val="3"/>
    </font>
    <font>
      <sz val="22"/>
      <name val="UBSHeadline"/>
      <family val="1"/>
    </font>
    <font>
      <sz val="10"/>
      <color indexed="10"/>
      <name val="Futura Hv BT"/>
      <family val="2"/>
    </font>
    <font>
      <sz val="8"/>
      <name val="Futura Md BT"/>
      <family val="2"/>
    </font>
    <font>
      <i/>
      <sz val="10"/>
      <color indexed="10"/>
      <name val="Arial"/>
      <family val="2"/>
    </font>
    <font>
      <sz val="8"/>
      <name val="ICL Franklin"/>
      <family val="2"/>
    </font>
    <font>
      <b/>
      <sz val="8"/>
      <name val="ICL Franklin"/>
      <family val="2"/>
    </font>
    <font>
      <sz val="12"/>
      <name val="ICL Franklin Heavy"/>
      <family val="2"/>
    </font>
    <font>
      <sz val="10"/>
      <name val="ICL Franklin Heavy"/>
      <family val="2"/>
    </font>
    <font>
      <i/>
      <sz val="10"/>
      <name val="Helv"/>
    </font>
    <font>
      <b/>
      <sz val="10"/>
      <color indexed="8"/>
      <name val="Univers"/>
    </font>
    <font>
      <sz val="10"/>
      <color indexed="14"/>
      <name val="Geneva"/>
      <family val="2"/>
    </font>
    <font>
      <i/>
      <sz val="7"/>
      <color indexed="12"/>
      <name val="Arial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b/>
      <sz val="10"/>
      <name val="MS Sans Serif"/>
      <family val="2"/>
    </font>
    <font>
      <i/>
      <sz val="10"/>
      <color indexed="10"/>
      <name val="Futura Bk BT"/>
      <family val="2"/>
    </font>
    <font>
      <b/>
      <sz val="10"/>
      <name val="Helvetica"/>
      <family val="2"/>
    </font>
    <font>
      <sz val="10"/>
      <color indexed="18"/>
      <name val="MS Sans Serif"/>
      <family val="2"/>
    </font>
    <font>
      <b/>
      <sz val="10"/>
      <color indexed="10"/>
      <name val="MS Sans Serif"/>
      <family val="2"/>
    </font>
    <font>
      <sz val="24"/>
      <name val="Courier New"/>
      <family val="3"/>
    </font>
    <font>
      <b/>
      <sz val="8"/>
      <color indexed="13"/>
      <name val="Times New Roman"/>
      <family val="1"/>
    </font>
    <font>
      <sz val="8"/>
      <name val="Helv"/>
      <family val="2"/>
    </font>
    <font>
      <sz val="7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18"/>
      <color indexed="54"/>
      <name val="Tahoma"/>
      <family val="2"/>
    </font>
    <font>
      <u/>
      <sz val="8"/>
      <color indexed="10"/>
      <name val="Arial"/>
      <family val="2"/>
    </font>
    <font>
      <u/>
      <sz val="7"/>
      <color indexed="10"/>
      <name val="Arial"/>
      <family val="2"/>
    </font>
    <font>
      <b/>
      <sz val="8.25"/>
      <name val="Helv"/>
      <family val="2"/>
    </font>
    <font>
      <sz val="10"/>
      <name val="Palatino"/>
      <family val="1"/>
    </font>
    <font>
      <sz val="10"/>
      <name val="Arial MT"/>
    </font>
    <font>
      <b/>
      <sz val="12"/>
      <name val="MS Sans Serif"/>
      <family val="2"/>
    </font>
    <font>
      <sz val="12"/>
      <name val="MS Sans Serif"/>
      <family val="2"/>
    </font>
    <font>
      <i/>
      <sz val="10"/>
      <color indexed="13"/>
      <name val="MS Sans Serif"/>
      <family val="2"/>
    </font>
    <font>
      <b/>
      <sz val="12"/>
      <color indexed="61"/>
      <name val="Arial Narrow"/>
      <family val="2"/>
    </font>
    <font>
      <b/>
      <sz val="10"/>
      <name val="Arial Narrow"/>
      <family val="2"/>
    </font>
    <font>
      <b/>
      <sz val="8"/>
      <name val="Tms Rmn"/>
    </font>
    <font>
      <b/>
      <sz val="10"/>
      <color indexed="10"/>
      <name val="Helv"/>
    </font>
    <font>
      <b/>
      <sz val="8"/>
      <name val="Times New Roman"/>
      <family val="1"/>
    </font>
    <font>
      <sz val="10"/>
      <name val="Frutiger 45 Light"/>
      <family val="2"/>
    </font>
    <font>
      <b/>
      <sz val="10"/>
      <color indexed="8"/>
      <name val="Helv"/>
    </font>
    <font>
      <b/>
      <sz val="11"/>
      <name val="Times New Roman"/>
      <family val="1"/>
    </font>
    <font>
      <sz val="24"/>
      <color indexed="13"/>
      <name val="Helv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26"/>
      <name val="FuturaA Bk BT"/>
      <family val="2"/>
    </font>
    <font>
      <b/>
      <sz val="11"/>
      <name val="FuturaA Bk BT"/>
      <family val="2"/>
    </font>
    <font>
      <b/>
      <sz val="9"/>
      <name val="FuturaA Bk BT"/>
      <family val="2"/>
    </font>
    <font>
      <sz val="10"/>
      <name val="Tms Rmn"/>
    </font>
    <font>
      <b/>
      <i/>
      <sz val="12"/>
      <name val="Arial"/>
      <family val="2"/>
    </font>
    <font>
      <b/>
      <sz val="12"/>
      <name val="Univers (W1)"/>
    </font>
    <font>
      <b/>
      <sz val="9"/>
      <name val="Univers (W1)"/>
    </font>
    <font>
      <u val="double"/>
      <sz val="8"/>
      <color indexed="8"/>
      <name val="Arial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Wingdings"/>
      <charset val="2"/>
    </font>
    <font>
      <b/>
      <sz val="8"/>
      <color indexed="8"/>
      <name val="Calibri"/>
      <family val="2"/>
    </font>
    <font>
      <sz val="11"/>
      <name val="SYSTEM"/>
      <family val="2"/>
      <charset val="129"/>
    </font>
    <font>
      <sz val="12"/>
      <name val="นูลมรผ"/>
      <family val="1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1"/>
      <name val="굴림체"/>
      <family val="3"/>
    </font>
    <font>
      <sz val="12"/>
      <name val="新細明體"/>
      <family val="1"/>
      <charset val="136"/>
    </font>
    <font>
      <u/>
      <sz val="12"/>
      <color indexed="36"/>
      <name val="宋体"/>
      <charset val="134"/>
    </font>
    <font>
      <sz val="12"/>
      <name val="FrutigerNext LT Regular"/>
      <family val="2"/>
    </font>
    <font>
      <sz val="12"/>
      <color indexed="8"/>
      <name val="宋体"/>
      <charset val="134"/>
    </font>
    <font>
      <sz val="14"/>
      <name val="ＭＳ 明朝"/>
      <family val="1"/>
      <charset val="255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FuturaA Bk BT"/>
      <family val="2"/>
    </font>
    <font>
      <u/>
      <sz val="12"/>
      <color indexed="12"/>
      <name val="宋体"/>
      <charset val="134"/>
    </font>
    <font>
      <sz val="20"/>
      <name val="Letter Gothic (W1)"/>
    </font>
    <font>
      <sz val="10"/>
      <name val="Arial"/>
    </font>
    <font>
      <sz val="14"/>
      <name val="Terminal"/>
    </font>
    <font>
      <sz val="10"/>
      <name val="MS Serif"/>
    </font>
    <font>
      <sz val="10"/>
      <color indexed="16"/>
      <name val="MS Serif"/>
    </font>
    <font>
      <b/>
      <sz val="8"/>
      <name val="MS Sans Serif"/>
    </font>
    <font>
      <sz val="8"/>
      <name val="MS Sans Serif"/>
    </font>
    <font>
      <b/>
      <sz val="12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0"/>
      <name val="Tahoma"/>
      <family val="2"/>
    </font>
    <font>
      <sz val="11"/>
      <color indexed="8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name val="Tahoma"/>
      <family val="2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darkVertical"/>
    </fill>
    <fill>
      <patternFill patternType="solid">
        <f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Up">
        <bgColor indexed="46"/>
      </patternFill>
    </fill>
    <fill>
      <patternFill patternType="solid">
        <fgColor indexed="22"/>
      </patternFill>
    </fill>
    <fill>
      <patternFill patternType="darkGray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38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1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gray0625">
        <fgColor indexed="21"/>
        <bgColor indexed="15"/>
      </patternFill>
    </fill>
    <fill>
      <patternFill patternType="gray0625">
        <bgColor indexed="15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  <fill>
      <patternFill patternType="gray125">
        <bgColor indexed="13"/>
      </patternFill>
    </fill>
    <fill>
      <patternFill patternType="darkGray">
        <fgColor indexed="9"/>
        <bgColor indexed="13"/>
      </patternFill>
    </fill>
    <fill>
      <patternFill patternType="lightGray">
        <fgColor indexed="8"/>
      </patternFill>
    </fill>
    <fill>
      <patternFill patternType="mediumGray">
        <fgColor indexed="21"/>
        <bgColor indexed="15"/>
      </patternFill>
    </fill>
    <fill>
      <patternFill patternType="gray0625">
        <fgColor indexed="11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1"/>
        <bgColor indexed="24"/>
      </patternFill>
    </fill>
    <fill>
      <patternFill patternType="lightGray"/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9"/>
      </patternFill>
    </fill>
    <fill>
      <patternFill patternType="darkGray">
        <fgColor indexed="13"/>
      </patternFill>
    </fill>
    <fill>
      <patternFill patternType="mediumGray">
        <fgColor indexed="13"/>
      </patternFill>
    </fill>
    <fill>
      <patternFill patternType="solid">
        <fgColor indexed="22"/>
        <bgColor indexed="22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lightTrellis">
        <bgColor indexed="46"/>
      </patternFill>
    </fill>
    <fill>
      <patternFill patternType="solid">
        <fgColor indexed="22"/>
        <bgColor indexed="11"/>
      </patternFill>
    </fill>
    <fill>
      <patternFill patternType="solid">
        <fgColor indexed="13"/>
        <bgColor indexed="11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8"/>
      </patternFill>
    </fill>
    <fill>
      <patternFill patternType="solid">
        <fgColor indexed="13"/>
        <bgColor indexed="24"/>
      </patternFill>
    </fill>
    <fill>
      <patternFill patternType="gray0625">
        <fgColor indexed="13"/>
      </patternFill>
    </fill>
    <fill>
      <patternFill patternType="gray125">
        <fgColor indexed="10"/>
        <bgColor indexed="9"/>
      </patternFill>
    </fill>
    <fill>
      <patternFill patternType="solid">
        <fgColor indexed="9"/>
      </patternFill>
    </fill>
    <fill>
      <patternFill patternType="solid">
        <fgColor indexed="10"/>
        <bgColor indexed="9"/>
      </patternFill>
    </fill>
    <fill>
      <patternFill patternType="solid">
        <fgColor indexed="10"/>
        <bgColor indexed="16"/>
      </patternFill>
    </fill>
    <fill>
      <patternFill patternType="mediumGray">
        <fgColor indexed="10"/>
        <bgColor indexed="14"/>
      </patternFill>
    </fill>
    <fill>
      <patternFill patternType="mediumGray">
        <fgColor indexed="22"/>
      </patternFill>
    </fill>
    <fill>
      <patternFill patternType="solid">
        <fgColor indexed="16"/>
      </patternFill>
    </fill>
    <fill>
      <patternFill patternType="gray125">
        <fgColor indexed="11"/>
        <b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darkGray">
        <fgColor indexed="15"/>
      </patternFill>
    </fill>
    <fill>
      <patternFill patternType="gray125">
        <fgColor indexed="15"/>
        <bgColor indexed="9"/>
      </patternFill>
    </fill>
    <fill>
      <patternFill patternType="solid">
        <fgColor indexed="43"/>
        <bgColor indexed="9"/>
      </patternFill>
    </fill>
    <fill>
      <patternFill patternType="darkGray">
        <fgColor indexed="21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indexed="9"/>
        <bgColor indexed="15"/>
      </patternFill>
    </fill>
    <fill>
      <patternFill patternType="mediumGray">
        <fgColor indexed="22"/>
        <bgColor indexed="9"/>
      </patternFill>
    </fill>
    <fill>
      <patternFill patternType="lightHorizontal">
        <fgColor indexed="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10"/>
      </left>
      <right style="thick">
        <color indexed="10"/>
      </right>
      <top style="medium">
        <color indexed="10"/>
      </top>
      <bottom style="thick">
        <color indexed="1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1960">
    <xf numFmtId="0" fontId="0" fillId="0" borderId="0"/>
    <xf numFmtId="0" fontId="2" fillId="0" borderId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20" fillId="0" borderId="0">
      <alignment horizontal="center" wrapText="1"/>
      <protection locked="0"/>
    </xf>
    <xf numFmtId="175" fontId="21" fillId="0" borderId="0" applyFill="0" applyBorder="0" applyAlignment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2" fillId="0" borderId="0" applyNumberFormat="0" applyAlignment="0">
      <alignment horizontal="left"/>
    </xf>
    <xf numFmtId="0" fontId="23" fillId="0" borderId="0" applyNumberFormat="0" applyAlignment="0">
      <alignment horizontal="left"/>
    </xf>
    <xf numFmtId="0" fontId="6" fillId="0" borderId="25" applyNumberFormat="0" applyAlignment="0" applyProtection="0">
      <alignment horizontal="left" vertical="center"/>
    </xf>
    <xf numFmtId="0" fontId="6" fillId="0" borderId="26">
      <alignment horizontal="left" vertical="center"/>
    </xf>
    <xf numFmtId="0" fontId="24" fillId="0" borderId="19">
      <alignment horizontal="center"/>
    </xf>
    <xf numFmtId="0" fontId="24" fillId="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14" fontId="20" fillId="0" borderId="0">
      <alignment horizontal="center" wrapText="1"/>
      <protection locked="0"/>
    </xf>
    <xf numFmtId="0" fontId="25" fillId="39" borderId="0" applyNumberFormat="0" applyFont="0" applyBorder="0" applyAlignment="0">
      <alignment horizontal="center"/>
    </xf>
    <xf numFmtId="176" fontId="26" fillId="0" borderId="0" applyNumberFormat="0" applyFill="0" applyBorder="0" applyAlignment="0" applyProtection="0">
      <alignment horizontal="left"/>
    </xf>
    <xf numFmtId="0" fontId="25" fillId="1" borderId="26" applyNumberFormat="0" applyFont="0" applyAlignment="0">
      <alignment horizontal="center"/>
    </xf>
    <xf numFmtId="0" fontId="27" fillId="0" borderId="0" applyNumberFormat="0" applyFill="0" applyBorder="0" applyAlignment="0">
      <alignment horizontal="center"/>
    </xf>
    <xf numFmtId="40" fontId="28" fillId="0" borderId="0" applyBorder="0">
      <alignment horizontal="right"/>
    </xf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5" fillId="0" borderId="0"/>
    <xf numFmtId="0" fontId="5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44" fillId="0" borderId="0"/>
    <xf numFmtId="177" fontId="12" fillId="0" borderId="0"/>
    <xf numFmtId="0" fontId="44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7" fontId="45" fillId="0" borderId="0"/>
    <xf numFmtId="178" fontId="45" fillId="0" borderId="0"/>
    <xf numFmtId="177" fontId="4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/>
    <xf numFmtId="0" fontId="44" fillId="0" borderId="0"/>
    <xf numFmtId="0" fontId="44" fillId="0" borderId="0"/>
    <xf numFmtId="0" fontId="13" fillId="0" borderId="0"/>
    <xf numFmtId="0" fontId="44" fillId="0" borderId="0"/>
    <xf numFmtId="0" fontId="45" fillId="0" borderId="0"/>
    <xf numFmtId="178" fontId="5" fillId="0" borderId="0"/>
    <xf numFmtId="0" fontId="5" fillId="0" borderId="0"/>
    <xf numFmtId="177" fontId="47" fillId="0" borderId="0"/>
    <xf numFmtId="0" fontId="47" fillId="0" borderId="0"/>
    <xf numFmtId="179" fontId="48" fillId="0" borderId="0">
      <alignment horizontal="right"/>
    </xf>
    <xf numFmtId="180" fontId="5" fillId="0" borderId="0" applyProtection="0">
      <alignment horizontal="left"/>
    </xf>
    <xf numFmtId="0" fontId="49" fillId="0" borderId="0"/>
    <xf numFmtId="178" fontId="49" fillId="40" borderId="0" applyNumberFormat="0" applyBorder="0" applyAlignment="0" applyProtection="0"/>
    <xf numFmtId="0" fontId="49" fillId="40" borderId="0" applyNumberFormat="0" applyBorder="0" applyAlignment="0" applyProtection="0"/>
    <xf numFmtId="178" fontId="5" fillId="0" borderId="0"/>
    <xf numFmtId="0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0" fontId="13" fillId="0" borderId="0" applyBorder="0"/>
    <xf numFmtId="0" fontId="5" fillId="0" borderId="0"/>
    <xf numFmtId="0" fontId="13" fillId="0" borderId="0" applyBorder="0"/>
    <xf numFmtId="0" fontId="49" fillId="0" borderId="0"/>
    <xf numFmtId="0" fontId="13" fillId="0" borderId="0" applyBorder="0"/>
    <xf numFmtId="0" fontId="49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12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0" fontId="5" fillId="0" borderId="0" applyFont="0" applyAlignment="0"/>
    <xf numFmtId="0" fontId="5" fillId="0" borderId="0" applyFont="0" applyAlignment="0"/>
    <xf numFmtId="0" fontId="5" fillId="0" borderId="0" applyFont="0" applyAlignment="0"/>
    <xf numFmtId="0" fontId="5" fillId="0" borderId="0" applyFont="0" applyAlignment="0"/>
    <xf numFmtId="0" fontId="5" fillId="0" borderId="0" applyFont="0" applyAlignment="0"/>
    <xf numFmtId="0" fontId="5" fillId="0" borderId="0" applyFont="0" applyAlignment="0"/>
    <xf numFmtId="177" fontId="5" fillId="0" borderId="0"/>
    <xf numFmtId="0" fontId="5" fillId="0" borderId="0"/>
    <xf numFmtId="0" fontId="13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0" fillId="41" borderId="19" applyNumberFormat="0" applyProtection="0">
      <alignment horizontal="left" vertical="center"/>
    </xf>
    <xf numFmtId="177" fontId="50" fillId="41" borderId="19" applyNumberFormat="0" applyProtection="0">
      <alignment horizontal="left" vertical="center"/>
    </xf>
    <xf numFmtId="177" fontId="50" fillId="41" borderId="19" applyNumberFormat="0" applyProtection="0">
      <alignment horizontal="left" vertical="center"/>
    </xf>
    <xf numFmtId="177" fontId="51" fillId="0" borderId="10" applyNumberFormat="0" applyProtection="0">
      <alignment horizontal="center" vertical="center"/>
    </xf>
    <xf numFmtId="177" fontId="51" fillId="0" borderId="10" applyNumberFormat="0" applyProtection="0">
      <alignment horizontal="center" vertical="center"/>
    </xf>
    <xf numFmtId="177" fontId="51" fillId="0" borderId="10" applyNumberFormat="0" applyProtection="0">
      <alignment horizontal="center" vertical="center"/>
    </xf>
    <xf numFmtId="177" fontId="51" fillId="0" borderId="10" applyNumberFormat="0" applyProtection="0">
      <alignment horizontal="center" vertical="center"/>
    </xf>
    <xf numFmtId="177" fontId="51" fillId="0" borderId="10" applyNumberFormat="0" applyProtection="0">
      <alignment horizontal="center" vertical="center"/>
    </xf>
    <xf numFmtId="177" fontId="51" fillId="0" borderId="10" applyNumberFormat="0" applyProtection="0">
      <alignment horizontal="center" vertical="center"/>
    </xf>
    <xf numFmtId="177" fontId="51" fillId="0" borderId="10" applyProtection="0">
      <alignment horizontal="left" vertical="center" wrapText="1"/>
    </xf>
    <xf numFmtId="177" fontId="51" fillId="0" borderId="10" applyProtection="0">
      <alignment horizontal="left" vertical="center" wrapText="1"/>
    </xf>
    <xf numFmtId="177" fontId="51" fillId="0" borderId="10" applyProtection="0">
      <alignment horizontal="left" vertical="center" wrapText="1"/>
    </xf>
    <xf numFmtId="177" fontId="51" fillId="0" borderId="10" applyProtection="0">
      <alignment horizontal="left" vertical="center" wrapText="1"/>
    </xf>
    <xf numFmtId="177" fontId="51" fillId="0" borderId="10" applyProtection="0">
      <alignment horizontal="left" vertical="center" wrapText="1"/>
    </xf>
    <xf numFmtId="177" fontId="51" fillId="0" borderId="10" applyProtection="0">
      <alignment horizontal="left" vertical="center" wrapText="1"/>
    </xf>
    <xf numFmtId="177" fontId="51" fillId="0" borderId="10">
      <alignment horizontal="left" vertical="center" wrapText="1"/>
    </xf>
    <xf numFmtId="177" fontId="51" fillId="0" borderId="10">
      <alignment horizontal="left" vertical="center" wrapText="1"/>
    </xf>
    <xf numFmtId="177" fontId="51" fillId="0" borderId="10">
      <alignment horizontal="left" vertical="center" wrapText="1"/>
    </xf>
    <xf numFmtId="177" fontId="51" fillId="0" borderId="10">
      <alignment horizontal="left" vertical="center" wrapText="1"/>
    </xf>
    <xf numFmtId="177" fontId="51" fillId="0" borderId="10">
      <alignment horizontal="left" vertical="center" wrapText="1"/>
    </xf>
    <xf numFmtId="177" fontId="51" fillId="0" borderId="10">
      <alignment horizontal="left" vertical="center" wrapText="1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77" fontId="51" fillId="0" borderId="10">
      <alignment horizontal="center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1" fillId="0" borderId="10">
      <alignment horizontal="right" vertical="center"/>
    </xf>
    <xf numFmtId="181" fontId="50" fillId="0" borderId="10" applyProtection="0">
      <alignment horizontal="right" vertical="center"/>
    </xf>
    <xf numFmtId="181" fontId="50" fillId="0" borderId="10" applyProtection="0">
      <alignment horizontal="right" vertical="center"/>
    </xf>
    <xf numFmtId="181" fontId="50" fillId="0" borderId="10" applyProtection="0">
      <alignment horizontal="right" vertical="center"/>
    </xf>
    <xf numFmtId="181" fontId="50" fillId="0" borderId="10" applyProtection="0">
      <alignment horizontal="right" vertical="center"/>
    </xf>
    <xf numFmtId="181" fontId="50" fillId="0" borderId="10" applyProtection="0">
      <alignment horizontal="right" vertical="center"/>
    </xf>
    <xf numFmtId="181" fontId="50" fillId="0" borderId="10" applyProtection="0">
      <alignment horizontal="right" vertical="center"/>
    </xf>
    <xf numFmtId="17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52" fillId="0" borderId="0" applyNumberFormat="0" applyBorder="0" applyAlignment="0" applyProtection="0"/>
    <xf numFmtId="0" fontId="53" fillId="0" borderId="0"/>
    <xf numFmtId="182" fontId="54" fillId="0" borderId="0" applyFont="0" applyFill="0" applyBorder="0" applyAlignment="0" applyProtection="0"/>
    <xf numFmtId="0" fontId="53" fillId="0" borderId="0"/>
    <xf numFmtId="0" fontId="55" fillId="0" borderId="0"/>
    <xf numFmtId="0" fontId="55" fillId="0" borderId="0"/>
    <xf numFmtId="0" fontId="13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183" fontId="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84" fontId="5" fillId="0" borderId="0" applyFont="0" applyFill="0" applyBorder="0" applyAlignment="0" applyProtection="0"/>
    <xf numFmtId="184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167" fontId="5" fillId="0" borderId="0" applyFont="0" applyFill="0" applyBorder="0" applyAlignment="0" applyProtection="0"/>
    <xf numFmtId="38" fontId="54" fillId="0" borderId="0"/>
    <xf numFmtId="0" fontId="5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0" fontId="13" fillId="0" borderId="0"/>
    <xf numFmtId="177" fontId="61" fillId="0" borderId="0"/>
    <xf numFmtId="0" fontId="61" fillId="0" borderId="0"/>
    <xf numFmtId="177" fontId="13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7" fontId="13" fillId="0" borderId="0"/>
    <xf numFmtId="0" fontId="13" fillId="0" borderId="0"/>
    <xf numFmtId="177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45" fillId="0" borderId="0"/>
    <xf numFmtId="0" fontId="45" fillId="0" borderId="0"/>
    <xf numFmtId="177" fontId="62" fillId="0" borderId="0"/>
    <xf numFmtId="177" fontId="6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44" fillId="0" borderId="0"/>
    <xf numFmtId="177" fontId="44" fillId="0" borderId="0"/>
    <xf numFmtId="177" fontId="44" fillId="0" borderId="0"/>
    <xf numFmtId="177" fontId="62" fillId="0" borderId="0"/>
    <xf numFmtId="177" fontId="60" fillId="0" borderId="0" applyNumberFormat="0" applyFill="0" applyBorder="0" applyAlignment="0" applyProtection="0"/>
    <xf numFmtId="177" fontId="62" fillId="0" borderId="0"/>
    <xf numFmtId="177" fontId="44" fillId="0" borderId="0"/>
    <xf numFmtId="177" fontId="62" fillId="0" borderId="0"/>
    <xf numFmtId="177" fontId="62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63" fillId="0" borderId="0"/>
    <xf numFmtId="0" fontId="13" fillId="0" borderId="0"/>
    <xf numFmtId="177" fontId="64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13" fillId="0" borderId="0"/>
    <xf numFmtId="0" fontId="13" fillId="0" borderId="0"/>
    <xf numFmtId="177" fontId="64" fillId="0" borderId="0" applyNumberFormat="0" applyFill="0" applyBorder="0" applyAlignment="0" applyProtection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65" fillId="0" borderId="0"/>
    <xf numFmtId="0" fontId="65" fillId="0" borderId="0"/>
    <xf numFmtId="177" fontId="65" fillId="0" borderId="0"/>
    <xf numFmtId="0" fontId="6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65" fillId="0" borderId="0"/>
    <xf numFmtId="0" fontId="6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5" fillId="0" borderId="0"/>
    <xf numFmtId="0" fontId="6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3" fillId="0" borderId="0"/>
    <xf numFmtId="0" fontId="63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13" fillId="0" borderId="0"/>
    <xf numFmtId="0" fontId="13" fillId="0" borderId="0"/>
    <xf numFmtId="0" fontId="63" fillId="0" borderId="0"/>
    <xf numFmtId="177" fontId="62" fillId="0" borderId="0"/>
    <xf numFmtId="0" fontId="62" fillId="0" borderId="0"/>
    <xf numFmtId="0" fontId="13" fillId="0" borderId="0"/>
    <xf numFmtId="177" fontId="13" fillId="0" borderId="0"/>
    <xf numFmtId="0" fontId="13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13" fillId="0" borderId="0"/>
    <xf numFmtId="0" fontId="13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177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3" fillId="0" borderId="0"/>
    <xf numFmtId="0" fontId="63" fillId="0" borderId="0"/>
    <xf numFmtId="0" fontId="13" fillId="0" borderId="0"/>
    <xf numFmtId="177" fontId="13" fillId="0" borderId="0"/>
    <xf numFmtId="0" fontId="13" fillId="0" borderId="0"/>
    <xf numFmtId="177" fontId="5" fillId="0" borderId="0"/>
    <xf numFmtId="177" fontId="5" fillId="0" borderId="0"/>
    <xf numFmtId="177" fontId="5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0" fontId="13" fillId="0" borderId="0"/>
    <xf numFmtId="177" fontId="63" fillId="0" borderId="0"/>
    <xf numFmtId="0" fontId="13" fillId="0" borderId="0"/>
    <xf numFmtId="0" fontId="13" fillId="0" borderId="0"/>
    <xf numFmtId="177" fontId="64" fillId="0" borderId="0" applyNumberFormat="0" applyFill="0" applyBorder="0" applyAlignment="0" applyProtection="0"/>
    <xf numFmtId="177" fontId="64" fillId="0" borderId="0" applyNumberFormat="0" applyFill="0" applyBorder="0" applyAlignment="0" applyProtection="0"/>
    <xf numFmtId="177" fontId="62" fillId="0" borderId="0"/>
    <xf numFmtId="0" fontId="62" fillId="0" borderId="0"/>
    <xf numFmtId="0" fontId="13" fillId="0" borderId="0"/>
    <xf numFmtId="0" fontId="5" fillId="0" borderId="0"/>
    <xf numFmtId="177" fontId="63" fillId="0" borderId="0"/>
    <xf numFmtId="177" fontId="6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5" fillId="0" borderId="0"/>
    <xf numFmtId="0" fontId="5" fillId="0" borderId="0"/>
    <xf numFmtId="177" fontId="5" fillId="0" borderId="0"/>
    <xf numFmtId="177" fontId="67" fillId="0" borderId="0"/>
    <xf numFmtId="0" fontId="67" fillId="0" borderId="0"/>
    <xf numFmtId="0" fontId="13" fillId="0" borderId="0"/>
    <xf numFmtId="177" fontId="62" fillId="0" borderId="0"/>
    <xf numFmtId="0" fontId="12" fillId="0" borderId="0"/>
    <xf numFmtId="0" fontId="13" fillId="0" borderId="0"/>
    <xf numFmtId="0" fontId="13" fillId="0" borderId="0"/>
    <xf numFmtId="177" fontId="64" fillId="0" borderId="0" applyNumberFormat="0" applyFill="0" applyBorder="0" applyAlignment="0" applyProtection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13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13" fillId="0" borderId="0"/>
    <xf numFmtId="178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63" fillId="0" borderId="0"/>
    <xf numFmtId="0" fontId="63" fillId="0" borderId="0"/>
    <xf numFmtId="0" fontId="62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0" fontId="13" fillId="0" borderId="0"/>
    <xf numFmtId="177" fontId="63" fillId="0" borderId="0"/>
    <xf numFmtId="0" fontId="63" fillId="0" borderId="0"/>
    <xf numFmtId="177" fontId="5" fillId="0" borderId="0"/>
    <xf numFmtId="177" fontId="5" fillId="0" borderId="0"/>
    <xf numFmtId="177" fontId="5" fillId="0" borderId="0"/>
    <xf numFmtId="177" fontId="62" fillId="0" borderId="0"/>
    <xf numFmtId="0" fontId="6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64" fillId="0" borderId="0" applyNumberFormat="0" applyFill="0" applyBorder="0" applyAlignment="0" applyProtection="0"/>
    <xf numFmtId="177" fontId="13" fillId="0" borderId="0"/>
    <xf numFmtId="0" fontId="13" fillId="0" borderId="0"/>
    <xf numFmtId="177" fontId="13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/>
    <xf numFmtId="0" fontId="6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3" fillId="0" borderId="0"/>
    <xf numFmtId="177" fontId="63" fillId="0" borderId="0"/>
    <xf numFmtId="177" fontId="63" fillId="0" borderId="0"/>
    <xf numFmtId="177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177" fontId="13" fillId="0" borderId="0"/>
    <xf numFmtId="0" fontId="13" fillId="0" borderId="0"/>
    <xf numFmtId="0" fontId="62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5" fillId="0" borderId="0"/>
    <xf numFmtId="0" fontId="5" fillId="0" borderId="0"/>
    <xf numFmtId="0" fontId="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5" fillId="0" borderId="0"/>
    <xf numFmtId="0" fontId="5" fillId="0" borderId="0"/>
    <xf numFmtId="0" fontId="5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85" fontId="5" fillId="0" borderId="0" applyFont="0" applyFill="0" applyBorder="0" applyAlignment="0" applyProtection="0"/>
    <xf numFmtId="177" fontId="13" fillId="0" borderId="0"/>
    <xf numFmtId="0" fontId="13" fillId="0" borderId="0"/>
    <xf numFmtId="177" fontId="13" fillId="0" borderId="0"/>
    <xf numFmtId="0" fontId="13" fillId="0" borderId="0"/>
    <xf numFmtId="177" fontId="45" fillId="0" borderId="0"/>
    <xf numFmtId="0" fontId="45" fillId="0" borderId="0"/>
    <xf numFmtId="177" fontId="62" fillId="0" borderId="0"/>
    <xf numFmtId="0" fontId="62" fillId="0" borderId="0"/>
    <xf numFmtId="0" fontId="66" fillId="0" borderId="0"/>
    <xf numFmtId="0" fontId="62" fillId="0" borderId="0"/>
    <xf numFmtId="0" fontId="68" fillId="0" borderId="0" applyNumberFormat="0" applyFill="0" applyBorder="0" applyAlignment="0" applyProtection="0"/>
    <xf numFmtId="177" fontId="62" fillId="0" borderId="0"/>
    <xf numFmtId="0" fontId="62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0" fontId="60" fillId="0" borderId="0" applyNumberFormat="0" applyFill="0" applyBorder="0" applyAlignment="0" applyProtection="0"/>
    <xf numFmtId="177" fontId="63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0" fontId="5" fillId="0" borderId="0"/>
    <xf numFmtId="177" fontId="62" fillId="0" borderId="0"/>
    <xf numFmtId="0" fontId="6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0" fontId="13" fillId="0" borderId="0"/>
    <xf numFmtId="0" fontId="5" fillId="0" borderId="0"/>
    <xf numFmtId="177" fontId="62" fillId="0" borderId="0"/>
    <xf numFmtId="0" fontId="62" fillId="0" borderId="0"/>
    <xf numFmtId="0" fontId="44" fillId="0" borderId="0"/>
    <xf numFmtId="0" fontId="5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177" fontId="44" fillId="0" borderId="0"/>
    <xf numFmtId="0" fontId="44" fillId="0" borderId="0"/>
    <xf numFmtId="0" fontId="44" fillId="0" borderId="0"/>
    <xf numFmtId="177" fontId="63" fillId="0" borderId="0"/>
    <xf numFmtId="177" fontId="63" fillId="0" borderId="0"/>
    <xf numFmtId="177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60" fillId="0" borderId="0" applyNumberFormat="0" applyFill="0" applyBorder="0" applyAlignment="0" applyProtection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1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2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177" fontId="63" fillId="0" borderId="0"/>
    <xf numFmtId="177" fontId="63" fillId="0" borderId="0"/>
    <xf numFmtId="177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13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60" fillId="0" borderId="0" applyNumberFormat="0" applyFill="0" applyBorder="0" applyAlignment="0" applyProtection="0"/>
    <xf numFmtId="0" fontId="13" fillId="0" borderId="0"/>
    <xf numFmtId="0" fontId="13" fillId="0" borderId="0"/>
    <xf numFmtId="0" fontId="5" fillId="0" borderId="0"/>
    <xf numFmtId="177" fontId="62" fillId="0" borderId="0"/>
    <xf numFmtId="0" fontId="62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7" fillId="0" borderId="0"/>
    <xf numFmtId="0" fontId="67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2" fillId="0" borderId="0"/>
    <xf numFmtId="177" fontId="62" fillId="0" borderId="0"/>
    <xf numFmtId="0" fontId="70" fillId="0" borderId="0"/>
    <xf numFmtId="0" fontId="70" fillId="0" borderId="0"/>
    <xf numFmtId="177" fontId="62" fillId="0" borderId="0"/>
    <xf numFmtId="177" fontId="62" fillId="0" borderId="0"/>
    <xf numFmtId="177" fontId="62" fillId="0" borderId="0"/>
    <xf numFmtId="177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177" fontId="63" fillId="0" borderId="0"/>
    <xf numFmtId="0" fontId="6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5" fillId="0" borderId="0"/>
    <xf numFmtId="0" fontId="5" fillId="0" borderId="0"/>
    <xf numFmtId="177" fontId="5" fillId="0" borderId="0"/>
    <xf numFmtId="17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13" fillId="0" borderId="0"/>
    <xf numFmtId="0" fontId="13" fillId="0" borderId="0"/>
    <xf numFmtId="177" fontId="63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13" fillId="0" borderId="0"/>
    <xf numFmtId="0" fontId="13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177" fontId="62" fillId="0" borderId="0"/>
    <xf numFmtId="0" fontId="62" fillId="0" borderId="0"/>
    <xf numFmtId="0" fontId="6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177" fontId="71" fillId="0" borderId="0"/>
    <xf numFmtId="177" fontId="71" fillId="0" borderId="0"/>
    <xf numFmtId="177" fontId="71" fillId="0" borderId="0"/>
    <xf numFmtId="177" fontId="13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177" fontId="45" fillId="0" borderId="0"/>
    <xf numFmtId="0" fontId="45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13" fillId="0" borderId="0"/>
    <xf numFmtId="0" fontId="44" fillId="0" borderId="0"/>
    <xf numFmtId="0" fontId="13" fillId="0" borderId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77" fontId="60" fillId="0" borderId="0" applyNumberFormat="0" applyFill="0" applyBorder="0" applyAlignment="0" applyProtection="0"/>
    <xf numFmtId="177" fontId="63" fillId="0" borderId="0"/>
    <xf numFmtId="0" fontId="63" fillId="0" borderId="0"/>
    <xf numFmtId="178" fontId="44" fillId="0" borderId="0"/>
    <xf numFmtId="0" fontId="44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177" fontId="62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0" fontId="13" fillId="0" borderId="0"/>
    <xf numFmtId="177" fontId="63" fillId="0" borderId="0"/>
    <xf numFmtId="0" fontId="63" fillId="0" borderId="0"/>
    <xf numFmtId="177" fontId="62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44" fillId="0" borderId="0"/>
    <xf numFmtId="0" fontId="44" fillId="0" borderId="0"/>
    <xf numFmtId="0" fontId="44" fillId="0" borderId="0"/>
    <xf numFmtId="0" fontId="5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63" fillId="0" borderId="0"/>
    <xf numFmtId="0" fontId="13" fillId="0" borderId="0"/>
    <xf numFmtId="177" fontId="62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177" fontId="45" fillId="0" borderId="0"/>
    <xf numFmtId="0" fontId="45" fillId="0" borderId="0"/>
    <xf numFmtId="177" fontId="13" fillId="0" borderId="0"/>
    <xf numFmtId="0" fontId="13" fillId="0" borderId="0"/>
    <xf numFmtId="177" fontId="45" fillId="0" borderId="0"/>
    <xf numFmtId="0" fontId="45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45" fillId="0" borderId="0"/>
    <xf numFmtId="0" fontId="45" fillId="0" borderId="0"/>
    <xf numFmtId="177" fontId="13" fillId="0" borderId="0"/>
    <xf numFmtId="0" fontId="13" fillId="0" borderId="0"/>
    <xf numFmtId="177" fontId="45" fillId="0" borderId="0"/>
    <xf numFmtId="0" fontId="45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44" fillId="0" borderId="0"/>
    <xf numFmtId="177" fontId="44" fillId="0" borderId="0"/>
    <xf numFmtId="177" fontId="44" fillId="0" borderId="0"/>
    <xf numFmtId="177" fontId="13" fillId="0" borderId="0"/>
    <xf numFmtId="177" fontId="62" fillId="0" borderId="0"/>
    <xf numFmtId="177" fontId="62" fillId="0" borderId="0"/>
    <xf numFmtId="0" fontId="62" fillId="0" borderId="0"/>
    <xf numFmtId="177" fontId="63" fillId="0" borderId="0"/>
    <xf numFmtId="177" fontId="63" fillId="0" borderId="0"/>
    <xf numFmtId="177" fontId="63" fillId="0" borderId="0"/>
    <xf numFmtId="0" fontId="44" fillId="0" borderId="0"/>
    <xf numFmtId="0" fontId="44" fillId="0" borderId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34" borderId="0" applyFont="0" applyBorder="0" applyAlignment="0" applyProtection="0"/>
    <xf numFmtId="18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13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0" fontId="62" fillId="0" borderId="0"/>
    <xf numFmtId="177" fontId="5" fillId="0" borderId="0"/>
    <xf numFmtId="0" fontId="5" fillId="0" borderId="0"/>
    <xf numFmtId="177" fontId="5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3" fillId="0" borderId="0"/>
    <xf numFmtId="0" fontId="6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3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13" fillId="0" borderId="0"/>
    <xf numFmtId="0" fontId="5" fillId="0" borderId="0"/>
    <xf numFmtId="0" fontId="13" fillId="0" borderId="0"/>
    <xf numFmtId="0" fontId="13" fillId="0" borderId="0"/>
    <xf numFmtId="177" fontId="63" fillId="0" borderId="0"/>
    <xf numFmtId="0" fontId="63" fillId="0" borderId="0"/>
    <xf numFmtId="177" fontId="45" fillId="0" borderId="0"/>
    <xf numFmtId="0" fontId="45" fillId="0" borderId="0"/>
    <xf numFmtId="177" fontId="13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177" fontId="67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93" fontId="5" fillId="0" borderId="0" applyFont="0" applyFill="0" applyBorder="0" applyAlignment="0" applyProtection="0"/>
    <xf numFmtId="177" fontId="13" fillId="0" borderId="0"/>
    <xf numFmtId="0" fontId="13" fillId="0" borderId="0"/>
    <xf numFmtId="177" fontId="13" fillId="0" borderId="0"/>
    <xf numFmtId="0" fontId="13" fillId="0" borderId="0"/>
    <xf numFmtId="0" fontId="68" fillId="0" borderId="0" applyNumberFormat="0" applyFill="0" applyBorder="0" applyAlignment="0" applyProtection="0"/>
    <xf numFmtId="0" fontId="62" fillId="0" borderId="0"/>
    <xf numFmtId="0" fontId="44" fillId="0" borderId="0"/>
    <xf numFmtId="0" fontId="44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64" fillId="0" borderId="0" applyNumberFormat="0" applyFill="0" applyBorder="0" applyAlignment="0" applyProtection="0"/>
    <xf numFmtId="177" fontId="64" fillId="0" borderId="0" applyNumberFormat="0" applyFill="0" applyBorder="0" applyAlignment="0" applyProtection="0"/>
    <xf numFmtId="177" fontId="13" fillId="0" borderId="0"/>
    <xf numFmtId="177" fontId="64" fillId="0" borderId="0" applyNumberFormat="0" applyFill="0" applyBorder="0" applyAlignment="0" applyProtection="0"/>
    <xf numFmtId="177" fontId="13" fillId="0" borderId="0"/>
    <xf numFmtId="177" fontId="13" fillId="0" borderId="0"/>
    <xf numFmtId="177" fontId="63" fillId="0" borderId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13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7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3" fillId="0" borderId="0"/>
    <xf numFmtId="0" fontId="63" fillId="0" borderId="0"/>
    <xf numFmtId="0" fontId="5" fillId="0" borderId="0"/>
    <xf numFmtId="0" fontId="5" fillId="0" borderId="0"/>
    <xf numFmtId="0" fontId="68" fillId="0" borderId="0" applyNumberFormat="0" applyFill="0" applyBorder="0" applyAlignment="0" applyProtection="0"/>
    <xf numFmtId="0" fontId="71" fillId="0" borderId="0"/>
    <xf numFmtId="177" fontId="44" fillId="0" borderId="0"/>
    <xf numFmtId="0" fontId="44" fillId="0" borderId="0"/>
    <xf numFmtId="177" fontId="5" fillId="0" borderId="0"/>
    <xf numFmtId="0" fontId="5" fillId="0" borderId="0"/>
    <xf numFmtId="177" fontId="5" fillId="0" borderId="0"/>
    <xf numFmtId="177" fontId="45" fillId="0" borderId="0"/>
    <xf numFmtId="0" fontId="45" fillId="0" borderId="0"/>
    <xf numFmtId="177" fontId="44" fillId="0" borderId="0"/>
    <xf numFmtId="0" fontId="44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44" fillId="0" borderId="0"/>
    <xf numFmtId="0" fontId="44" fillId="0" borderId="0"/>
    <xf numFmtId="177" fontId="44" fillId="0" borderId="0"/>
    <xf numFmtId="0" fontId="44" fillId="0" borderId="0"/>
    <xf numFmtId="0" fontId="63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177" fontId="60" fillId="0" borderId="0" applyNumberFormat="0" applyFill="0" applyBorder="0" applyAlignment="0" applyProtection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177" fontId="13" fillId="0" borderId="0"/>
    <xf numFmtId="177" fontId="13" fillId="0" borderId="0"/>
    <xf numFmtId="0" fontId="13" fillId="0" borderId="0"/>
    <xf numFmtId="0" fontId="44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7" fillId="0" borderId="0"/>
    <xf numFmtId="0" fontId="67" fillId="0" borderId="0"/>
    <xf numFmtId="177" fontId="67" fillId="0" borderId="0"/>
    <xf numFmtId="0" fontId="67" fillId="0" borderId="0"/>
    <xf numFmtId="177" fontId="71" fillId="0" borderId="0"/>
    <xf numFmtId="0" fontId="71" fillId="0" borderId="0"/>
    <xf numFmtId="17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177" fontId="62" fillId="0" borderId="0"/>
    <xf numFmtId="0" fontId="62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3" fillId="0" borderId="0"/>
    <xf numFmtId="0" fontId="63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5" fillId="42" borderId="0" applyNumberFormat="0" applyFont="0" applyAlignment="0" applyProtection="0"/>
    <xf numFmtId="0" fontId="5" fillId="42" borderId="0" applyNumberFormat="0" applyFont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44" fillId="0" borderId="0"/>
    <xf numFmtId="0" fontId="44" fillId="0" borderId="0"/>
    <xf numFmtId="177" fontId="44" fillId="0" borderId="0"/>
    <xf numFmtId="0" fontId="44" fillId="0" borderId="0"/>
    <xf numFmtId="177" fontId="51" fillId="0" borderId="0"/>
    <xf numFmtId="0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0" fontId="68" fillId="0" borderId="0" applyNumberFormat="0" applyFill="0" applyBorder="0" applyAlignment="0" applyProtection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7" fontId="51" fillId="0" borderId="0"/>
    <xf numFmtId="0" fontId="51" fillId="0" borderId="0"/>
    <xf numFmtId="0" fontId="51" fillId="0" borderId="0"/>
    <xf numFmtId="17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7" fontId="62" fillId="0" borderId="0"/>
    <xf numFmtId="177" fontId="13" fillId="0" borderId="0"/>
    <xf numFmtId="0" fontId="13" fillId="0" borderId="0"/>
    <xf numFmtId="177" fontId="5" fillId="0" borderId="0"/>
    <xf numFmtId="0" fontId="5" fillId="0" borderId="0"/>
    <xf numFmtId="177" fontId="5" fillId="0" borderId="0"/>
    <xf numFmtId="0" fontId="44" fillId="0" borderId="0"/>
    <xf numFmtId="0" fontId="4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7" fontId="62" fillId="0" borderId="0"/>
    <xf numFmtId="0" fontId="62" fillId="0" borderId="0"/>
    <xf numFmtId="177" fontId="62" fillId="0" borderId="0"/>
    <xf numFmtId="0" fontId="62" fillId="0" borderId="0"/>
    <xf numFmtId="0" fontId="13" fillId="0" borderId="0" applyBorder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13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13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5" fillId="0" borderId="0"/>
    <xf numFmtId="0" fontId="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63" fillId="0" borderId="0"/>
    <xf numFmtId="177" fontId="63" fillId="0" borderId="0"/>
    <xf numFmtId="0" fontId="63" fillId="0" borderId="0"/>
    <xf numFmtId="0" fontId="13" fillId="0" borderId="0"/>
    <xf numFmtId="0" fontId="13" fillId="0" borderId="0"/>
    <xf numFmtId="177" fontId="45" fillId="0" borderId="0"/>
    <xf numFmtId="0" fontId="45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2" fillId="0" borderId="0"/>
    <xf numFmtId="0" fontId="62" fillId="0" borderId="0"/>
    <xf numFmtId="177" fontId="63" fillId="0" borderId="0"/>
    <xf numFmtId="0" fontId="63" fillId="0" borderId="0"/>
    <xf numFmtId="177" fontId="45" fillId="0" borderId="0"/>
    <xf numFmtId="0" fontId="45" fillId="0" borderId="0"/>
    <xf numFmtId="177" fontId="51" fillId="0" borderId="0"/>
    <xf numFmtId="0" fontId="51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44" fillId="0" borderId="0"/>
    <xf numFmtId="177" fontId="44" fillId="0" borderId="0"/>
    <xf numFmtId="177" fontId="44" fillId="0" borderId="0"/>
    <xf numFmtId="17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63" fillId="0" borderId="0"/>
    <xf numFmtId="0" fontId="6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0" fontId="13" fillId="0" borderId="0"/>
    <xf numFmtId="177" fontId="13" fillId="0" borderId="0"/>
    <xf numFmtId="0" fontId="13" fillId="0" borderId="0"/>
    <xf numFmtId="0" fontId="63" fillId="0" borderId="0"/>
    <xf numFmtId="0" fontId="45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177" fontId="45" fillId="0" borderId="0"/>
    <xf numFmtId="0" fontId="45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44" fillId="0" borderId="0"/>
    <xf numFmtId="177" fontId="44" fillId="0" borderId="0"/>
    <xf numFmtId="177" fontId="44" fillId="0" borderId="0"/>
    <xf numFmtId="0" fontId="63" fillId="0" borderId="0"/>
    <xf numFmtId="0" fontId="5" fillId="0" borderId="0"/>
    <xf numFmtId="0" fontId="5" fillId="0" borderId="0"/>
    <xf numFmtId="0" fontId="63" fillId="0" borderId="0"/>
    <xf numFmtId="0" fontId="63" fillId="0" borderId="0"/>
    <xf numFmtId="0" fontId="13" fillId="0" borderId="0"/>
    <xf numFmtId="177" fontId="13" fillId="0" borderId="0"/>
    <xf numFmtId="0" fontId="6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64" fillId="0" borderId="0" applyNumberFormat="0" applyFill="0" applyBorder="0" applyAlignment="0" applyProtection="0"/>
    <xf numFmtId="177" fontId="63" fillId="0" borderId="0"/>
    <xf numFmtId="0" fontId="63" fillId="0" borderId="0"/>
    <xf numFmtId="177" fontId="63" fillId="0" borderId="0"/>
    <xf numFmtId="177" fontId="63" fillId="0" borderId="0"/>
    <xf numFmtId="0" fontId="63" fillId="0" borderId="0"/>
    <xf numFmtId="0" fontId="63" fillId="0" borderId="0"/>
    <xf numFmtId="0" fontId="63" fillId="0" borderId="0"/>
    <xf numFmtId="177" fontId="63" fillId="0" borderId="0"/>
    <xf numFmtId="0" fontId="63" fillId="0" borderId="0"/>
    <xf numFmtId="0" fontId="63" fillId="0" borderId="0"/>
    <xf numFmtId="177" fontId="13" fillId="0" borderId="0"/>
    <xf numFmtId="177" fontId="64" fillId="0" borderId="0" applyNumberFormat="0" applyFill="0" applyBorder="0" applyAlignment="0" applyProtection="0"/>
    <xf numFmtId="177" fontId="13" fillId="0" borderId="0"/>
    <xf numFmtId="177" fontId="13" fillId="0" borderId="0"/>
    <xf numFmtId="177" fontId="64" fillId="0" borderId="0" applyNumberFormat="0" applyFill="0" applyBorder="0" applyAlignment="0" applyProtection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5" fillId="0" borderId="0"/>
    <xf numFmtId="0" fontId="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2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60" fillId="0" borderId="0" applyNumberFormat="0" applyFill="0" applyBorder="0" applyAlignment="0" applyProtection="0"/>
    <xf numFmtId="0" fontId="44" fillId="0" borderId="0"/>
    <xf numFmtId="0" fontId="60" fillId="0" borderId="0" applyNumberFormat="0" applyFill="0" applyBorder="0" applyAlignment="0" applyProtection="0"/>
    <xf numFmtId="0" fontId="13" fillId="0" borderId="0"/>
    <xf numFmtId="0" fontId="63" fillId="0" borderId="0"/>
    <xf numFmtId="0" fontId="13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5" fillId="0" borderId="0"/>
    <xf numFmtId="0" fontId="5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0" fontId="66" fillId="0" borderId="0"/>
    <xf numFmtId="177" fontId="60" fillId="0" borderId="0" applyNumberFormat="0" applyFill="0" applyBorder="0" applyAlignment="0" applyProtection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177" fontId="62" fillId="0" borderId="0"/>
    <xf numFmtId="0" fontId="62" fillId="0" borderId="0"/>
    <xf numFmtId="177" fontId="44" fillId="0" borderId="0"/>
    <xf numFmtId="0" fontId="44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2" fillId="0" borderId="0"/>
    <xf numFmtId="0" fontId="62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177" fontId="44" fillId="0" borderId="0"/>
    <xf numFmtId="0" fontId="44" fillId="0" borderId="0"/>
    <xf numFmtId="177" fontId="67" fillId="0" borderId="0"/>
    <xf numFmtId="177" fontId="67" fillId="0" borderId="0"/>
    <xf numFmtId="0" fontId="67" fillId="0" borderId="0"/>
    <xf numFmtId="0" fontId="67" fillId="0" borderId="0"/>
    <xf numFmtId="0" fontId="67" fillId="0" borderId="0"/>
    <xf numFmtId="177" fontId="67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2" fillId="0" borderId="0"/>
    <xf numFmtId="0" fontId="62" fillId="0" borderId="0"/>
    <xf numFmtId="177" fontId="44" fillId="0" borderId="0"/>
    <xf numFmtId="177" fontId="44" fillId="0" borderId="0"/>
    <xf numFmtId="177" fontId="44" fillId="0" borderId="0"/>
    <xf numFmtId="177" fontId="62" fillId="0" borderId="0"/>
    <xf numFmtId="177" fontId="63" fillId="0" borderId="0"/>
    <xf numFmtId="177" fontId="63" fillId="0" borderId="0"/>
    <xf numFmtId="0" fontId="5" fillId="0" borderId="0"/>
    <xf numFmtId="0" fontId="5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62" fillId="0" borderId="0"/>
    <xf numFmtId="0" fontId="62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62" fillId="0" borderId="0"/>
    <xf numFmtId="0" fontId="62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63" fillId="0" borderId="0"/>
    <xf numFmtId="0" fontId="63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177" fontId="60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1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66" fillId="0" borderId="0"/>
    <xf numFmtId="0" fontId="66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2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3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3" fillId="0" borderId="0"/>
    <xf numFmtId="177" fontId="62" fillId="0" borderId="0"/>
    <xf numFmtId="177" fontId="62" fillId="0" borderId="0"/>
    <xf numFmtId="0" fontId="62" fillId="0" borderId="0"/>
    <xf numFmtId="0" fontId="62" fillId="0" borderId="0"/>
    <xf numFmtId="0" fontId="62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73" fillId="0" borderId="0"/>
    <xf numFmtId="0" fontId="73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13" fillId="0" borderId="0"/>
    <xf numFmtId="0" fontId="13" fillId="0" borderId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62" fillId="0" borderId="0"/>
    <xf numFmtId="177" fontId="70" fillId="0" borderId="0"/>
    <xf numFmtId="177" fontId="70" fillId="0" borderId="0"/>
    <xf numFmtId="178" fontId="44" fillId="0" borderId="0"/>
    <xf numFmtId="0" fontId="44" fillId="0" borderId="0"/>
    <xf numFmtId="178" fontId="44" fillId="0" borderId="0"/>
    <xf numFmtId="0" fontId="44" fillId="0" borderId="0"/>
    <xf numFmtId="177" fontId="62" fillId="0" borderId="0"/>
    <xf numFmtId="0" fontId="62" fillId="0" borderId="0"/>
    <xf numFmtId="0" fontId="1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13" fillId="0" borderId="0"/>
    <xf numFmtId="0" fontId="13" fillId="0" borderId="0"/>
    <xf numFmtId="177" fontId="64" fillId="0" borderId="0" applyNumberFormat="0" applyFill="0" applyBorder="0" applyAlignment="0" applyProtection="0"/>
    <xf numFmtId="177" fontId="13" fillId="0" borderId="0"/>
    <xf numFmtId="0" fontId="13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2" fillId="0" borderId="0"/>
    <xf numFmtId="0" fontId="6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5" fillId="0" borderId="0"/>
    <xf numFmtId="177" fontId="5" fillId="0" borderId="0"/>
    <xf numFmtId="177" fontId="5" fillId="0" borderId="0"/>
    <xf numFmtId="177" fontId="13" fillId="0" borderId="0"/>
    <xf numFmtId="177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0" fontId="13" fillId="0" borderId="0"/>
    <xf numFmtId="177" fontId="63" fillId="0" borderId="0"/>
    <xf numFmtId="0" fontId="63" fillId="0" borderId="0"/>
    <xf numFmtId="0" fontId="13" fillId="0" borderId="0"/>
    <xf numFmtId="0" fontId="63" fillId="0" borderId="0"/>
    <xf numFmtId="0" fontId="5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0" fontId="44" fillId="0" borderId="0"/>
    <xf numFmtId="0" fontId="44" fillId="0" borderId="0"/>
    <xf numFmtId="177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0" fontId="5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7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45" fillId="0" borderId="0"/>
    <xf numFmtId="0" fontId="45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177" fontId="45" fillId="0" borderId="0"/>
    <xf numFmtId="0" fontId="45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74" fillId="0" borderId="0"/>
    <xf numFmtId="0" fontId="74" fillId="0" borderId="0"/>
    <xf numFmtId="177" fontId="74" fillId="0" borderId="0"/>
    <xf numFmtId="0" fontId="74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6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0" fontId="13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73" fillId="0" borderId="0"/>
    <xf numFmtId="0" fontId="73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13" fillId="0" borderId="0"/>
    <xf numFmtId="177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0" fontId="63" fillId="0" borderId="0"/>
    <xf numFmtId="0" fontId="6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13" fillId="0" borderId="0"/>
    <xf numFmtId="177" fontId="20" fillId="0" borderId="0"/>
    <xf numFmtId="0" fontId="20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20" fillId="0" borderId="0"/>
    <xf numFmtId="0" fontId="20" fillId="0" borderId="0"/>
    <xf numFmtId="177" fontId="20" fillId="0" borderId="0"/>
    <xf numFmtId="0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5" fillId="0" borderId="0"/>
    <xf numFmtId="0" fontId="5" fillId="0" borderId="0"/>
    <xf numFmtId="177" fontId="62" fillId="0" borderId="0"/>
    <xf numFmtId="0" fontId="62" fillId="0" borderId="0"/>
    <xf numFmtId="177" fontId="44" fillId="0" borderId="0"/>
    <xf numFmtId="177" fontId="44" fillId="0" borderId="0"/>
    <xf numFmtId="177" fontId="44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62" fillId="0" borderId="0"/>
    <xf numFmtId="0" fontId="62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3" fillId="0" borderId="0"/>
    <xf numFmtId="177" fontId="63" fillId="0" borderId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34" borderId="0" applyFont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77" fontId="1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2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7" fontId="62" fillId="0" borderId="0"/>
    <xf numFmtId="177" fontId="62" fillId="0" borderId="0"/>
    <xf numFmtId="0" fontId="6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177" fontId="62" fillId="0" borderId="0"/>
    <xf numFmtId="0" fontId="62" fillId="0" borderId="0"/>
    <xf numFmtId="0" fontId="62" fillId="0" borderId="0"/>
    <xf numFmtId="0" fontId="62" fillId="0" borderId="0"/>
    <xf numFmtId="177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63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63" fillId="0" borderId="0"/>
    <xf numFmtId="0" fontId="63" fillId="0" borderId="0"/>
    <xf numFmtId="0" fontId="13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0" fontId="13" fillId="0" borderId="0"/>
    <xf numFmtId="0" fontId="62" fillId="0" borderId="0"/>
    <xf numFmtId="0" fontId="62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63" fillId="0" borderId="0"/>
    <xf numFmtId="177" fontId="13" fillId="0" borderId="0"/>
    <xf numFmtId="177" fontId="63" fillId="0" borderId="0"/>
    <xf numFmtId="177" fontId="63" fillId="0" borderId="0"/>
    <xf numFmtId="177" fontId="63" fillId="0" borderId="0"/>
    <xf numFmtId="177" fontId="63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5" fillId="0" borderId="0"/>
    <xf numFmtId="0" fontId="5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44" fillId="0" borderId="0"/>
    <xf numFmtId="177" fontId="44" fillId="0" borderId="0"/>
    <xf numFmtId="177" fontId="44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60" fillId="0" borderId="0" applyNumberFormat="0" applyFill="0" applyBorder="0" applyAlignment="0" applyProtection="0"/>
    <xf numFmtId="0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73" fillId="0" borderId="0"/>
    <xf numFmtId="0" fontId="73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45" fillId="0" borderId="0"/>
    <xf numFmtId="0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177" fontId="45" fillId="0" borderId="0"/>
    <xf numFmtId="177" fontId="45" fillId="0" borderId="0"/>
    <xf numFmtId="177" fontId="45" fillId="0" borderId="0"/>
    <xf numFmtId="0" fontId="62" fillId="0" borderId="0"/>
    <xf numFmtId="177" fontId="13" fillId="0" borderId="0"/>
    <xf numFmtId="177" fontId="60" fillId="0" borderId="0" applyNumberFormat="0" applyFill="0" applyBorder="0" applyAlignment="0" applyProtection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63" fillId="0" borderId="0"/>
    <xf numFmtId="0" fontId="6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44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2" fillId="0" borderId="0"/>
    <xf numFmtId="0" fontId="6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20" fillId="0" borderId="0"/>
    <xf numFmtId="0" fontId="20" fillId="0" borderId="0"/>
    <xf numFmtId="177" fontId="20" fillId="0" borderId="0"/>
    <xf numFmtId="0" fontId="20" fillId="0" borderId="0"/>
    <xf numFmtId="177" fontId="20" fillId="0" borderId="0"/>
    <xf numFmtId="0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0" fontId="5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177" fontId="5" fillId="0" borderId="0"/>
    <xf numFmtId="177" fontId="5" fillId="0" borderId="0"/>
    <xf numFmtId="177" fontId="5" fillId="0" borderId="0"/>
    <xf numFmtId="177" fontId="63" fillId="0" borderId="0"/>
    <xf numFmtId="0" fontId="63" fillId="0" borderId="0"/>
    <xf numFmtId="0" fontId="45" fillId="0" borderId="0"/>
    <xf numFmtId="0" fontId="62" fillId="0" borderId="0"/>
    <xf numFmtId="177" fontId="62" fillId="0" borderId="0"/>
    <xf numFmtId="177" fontId="62" fillId="0" borderId="0"/>
    <xf numFmtId="177" fontId="62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5" fillId="0" borderId="0"/>
    <xf numFmtId="0" fontId="5" fillId="0" borderId="0"/>
    <xf numFmtId="177" fontId="5" fillId="0" borderId="0"/>
    <xf numFmtId="177" fontId="13" fillId="0" borderId="0"/>
    <xf numFmtId="0" fontId="13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51" fillId="0" borderId="0"/>
    <xf numFmtId="0" fontId="51" fillId="0" borderId="0"/>
    <xf numFmtId="177" fontId="51" fillId="0" borderId="0"/>
    <xf numFmtId="0" fontId="51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13" fillId="0" borderId="0"/>
    <xf numFmtId="177" fontId="63" fillId="0" borderId="0"/>
    <xf numFmtId="0" fontId="63" fillId="0" borderId="0"/>
    <xf numFmtId="0" fontId="63" fillId="0" borderId="0"/>
    <xf numFmtId="177" fontId="13" fillId="0" borderId="0"/>
    <xf numFmtId="0" fontId="1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0" fontId="13" fillId="0" borderId="0"/>
    <xf numFmtId="177" fontId="13" fillId="0" borderId="0" applyBorder="0"/>
    <xf numFmtId="0" fontId="13" fillId="0" borderId="0" applyBorder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0" fontId="5" fillId="0" borderId="0"/>
    <xf numFmtId="177" fontId="13" fillId="0" borderId="0"/>
    <xf numFmtId="0" fontId="13" fillId="0" borderId="0"/>
    <xf numFmtId="177" fontId="63" fillId="0" borderId="0"/>
    <xf numFmtId="0" fontId="68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7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5" fillId="0" borderId="0"/>
    <xf numFmtId="0" fontId="44" fillId="0" borderId="0"/>
    <xf numFmtId="0" fontId="44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63" fillId="0" borderId="0"/>
    <xf numFmtId="0" fontId="63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177" fontId="13" fillId="0" borderId="0"/>
    <xf numFmtId="0" fontId="13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5" fillId="0" borderId="0"/>
    <xf numFmtId="0" fontId="45" fillId="0" borderId="0"/>
    <xf numFmtId="0" fontId="62" fillId="0" borderId="0"/>
    <xf numFmtId="177" fontId="13" fillId="0" borderId="0"/>
    <xf numFmtId="0" fontId="13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71" fillId="0" borderId="0"/>
    <xf numFmtId="0" fontId="71" fillId="0" borderId="0"/>
    <xf numFmtId="177" fontId="62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44" fillId="0" borderId="0"/>
    <xf numFmtId="0" fontId="44" fillId="0" borderId="0"/>
    <xf numFmtId="177" fontId="6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44" fillId="0" borderId="0"/>
    <xf numFmtId="0" fontId="44" fillId="0" borderId="0"/>
    <xf numFmtId="177" fontId="13" fillId="0" borderId="0" applyBorder="0"/>
    <xf numFmtId="0" fontId="13" fillId="0" borderId="0" applyBorder="0"/>
    <xf numFmtId="177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2" fillId="0" borderId="0"/>
    <xf numFmtId="0" fontId="62" fillId="0" borderId="0"/>
    <xf numFmtId="177" fontId="51" fillId="0" borderId="0"/>
    <xf numFmtId="0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0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13" fillId="0" borderId="0"/>
    <xf numFmtId="0" fontId="13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3" fillId="0" borderId="0"/>
    <xf numFmtId="0" fontId="63" fillId="0" borderId="0"/>
    <xf numFmtId="0" fontId="44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5" fillId="0" borderId="0"/>
    <xf numFmtId="0" fontId="6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177" fontId="13" fillId="0" borderId="0"/>
    <xf numFmtId="177" fontId="13" fillId="0" borderId="0"/>
    <xf numFmtId="177" fontId="13" fillId="0" borderId="0"/>
    <xf numFmtId="177" fontId="63" fillId="0" borderId="0"/>
    <xf numFmtId="0" fontId="63" fillId="0" borderId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Protection="0">
      <alignment vertical="top"/>
    </xf>
    <xf numFmtId="0" fontId="75" fillId="0" borderId="0" applyNumberFormat="0" applyFill="0" applyBorder="0" applyProtection="0">
      <alignment vertical="top"/>
    </xf>
    <xf numFmtId="0" fontId="44" fillId="0" borderId="0"/>
    <xf numFmtId="0" fontId="44" fillId="0" borderId="0"/>
    <xf numFmtId="0" fontId="13" fillId="0" borderId="0"/>
    <xf numFmtId="177" fontId="62" fillId="0" borderId="0"/>
    <xf numFmtId="0" fontId="6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177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3" fillId="0" borderId="0"/>
    <xf numFmtId="177" fontId="64" fillId="0" borderId="0" applyNumberFormat="0" applyFill="0" applyBorder="0" applyAlignment="0" applyProtection="0"/>
    <xf numFmtId="177" fontId="5" fillId="0" borderId="0"/>
    <xf numFmtId="0" fontId="5" fillId="0" borderId="0"/>
    <xf numFmtId="177" fontId="5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13" fillId="0" borderId="0"/>
    <xf numFmtId="0" fontId="13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0" fontId="44" fillId="0" borderId="0"/>
    <xf numFmtId="0" fontId="44" fillId="0" borderId="0"/>
    <xf numFmtId="177" fontId="13" fillId="0" borderId="0"/>
    <xf numFmtId="0" fontId="13" fillId="0" borderId="0"/>
    <xf numFmtId="0" fontId="13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7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177" fontId="76" fillId="0" borderId="27" applyNumberFormat="0" applyFill="0" applyAlignment="0" applyProtection="0"/>
    <xf numFmtId="177" fontId="76" fillId="0" borderId="27" applyNumberFormat="0" applyFill="0" applyAlignment="0" applyProtection="0"/>
    <xf numFmtId="177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177" fontId="76" fillId="0" borderId="27" applyNumberFormat="0" applyFill="0" applyAlignment="0" applyProtection="0"/>
    <xf numFmtId="177" fontId="76" fillId="0" borderId="27" applyNumberFormat="0" applyFill="0" applyAlignment="0" applyProtection="0"/>
    <xf numFmtId="177" fontId="77" fillId="0" borderId="28" applyNumberFormat="0" applyFill="0" applyProtection="0">
      <alignment horizontal="center"/>
    </xf>
    <xf numFmtId="0" fontId="77" fillId="0" borderId="28" applyNumberFormat="0" applyFill="0" applyProtection="0">
      <alignment horizontal="center"/>
    </xf>
    <xf numFmtId="0" fontId="77" fillId="0" borderId="28" applyNumberFormat="0" applyFill="0" applyProtection="0">
      <alignment horizontal="center"/>
    </xf>
    <xf numFmtId="177" fontId="77" fillId="0" borderId="28" applyNumberFormat="0" applyFill="0" applyProtection="0">
      <alignment horizontal="center"/>
    </xf>
    <xf numFmtId="177" fontId="77" fillId="0" borderId="28" applyNumberFormat="0" applyFill="0" applyProtection="0">
      <alignment horizontal="centerContinuous"/>
    </xf>
    <xf numFmtId="0" fontId="77" fillId="0" borderId="28" applyNumberFormat="0" applyFill="0" applyProtection="0">
      <alignment horizontal="centerContinuous"/>
    </xf>
    <xf numFmtId="0" fontId="77" fillId="0" borderId="28" applyNumberFormat="0" applyFill="0" applyProtection="0">
      <alignment horizontal="centerContinuous"/>
    </xf>
    <xf numFmtId="177" fontId="77" fillId="0" borderId="28" applyNumberFormat="0" applyFill="0" applyProtection="0">
      <alignment horizontal="centerContinuous"/>
    </xf>
    <xf numFmtId="177" fontId="77" fillId="0" borderId="28" applyNumberFormat="0" applyFill="0" applyProtection="0">
      <alignment horizontal="centerContinuous"/>
    </xf>
    <xf numFmtId="0" fontId="77" fillId="0" borderId="28" applyNumberFormat="0" applyFill="0" applyProtection="0">
      <alignment horizontal="centerContinuous"/>
    </xf>
    <xf numFmtId="0" fontId="77" fillId="0" borderId="28" applyNumberFormat="0" applyFill="0" applyProtection="0">
      <alignment horizontal="centerContinuous"/>
    </xf>
    <xf numFmtId="177" fontId="77" fillId="0" borderId="28" applyNumberFormat="0" applyFill="0" applyProtection="0">
      <alignment horizontal="centerContinuous"/>
    </xf>
    <xf numFmtId="177" fontId="77" fillId="0" borderId="28" applyNumberFormat="0" applyFill="0" applyBorder="0" applyProtection="0">
      <alignment horizontal="center"/>
    </xf>
    <xf numFmtId="0" fontId="77" fillId="0" borderId="28" applyNumberFormat="0" applyFill="0" applyBorder="0" applyProtection="0">
      <alignment horizontal="center"/>
    </xf>
    <xf numFmtId="0" fontId="77" fillId="0" borderId="28" applyNumberFormat="0" applyFill="0" applyBorder="0" applyProtection="0">
      <alignment horizontal="center"/>
    </xf>
    <xf numFmtId="177" fontId="77" fillId="0" borderId="28" applyNumberFormat="0" applyFill="0" applyBorder="0" applyProtection="0">
      <alignment horizontal="center"/>
    </xf>
    <xf numFmtId="177" fontId="77" fillId="0" borderId="28" applyNumberFormat="0" applyFill="0" applyProtection="0">
      <alignment horizontal="center"/>
    </xf>
    <xf numFmtId="0" fontId="77" fillId="0" borderId="28" applyNumberFormat="0" applyFill="0" applyProtection="0">
      <alignment horizontal="center"/>
    </xf>
    <xf numFmtId="0" fontId="77" fillId="0" borderId="28" applyNumberFormat="0" applyFill="0" applyProtection="0">
      <alignment horizontal="center"/>
    </xf>
    <xf numFmtId="177" fontId="77" fillId="0" borderId="28" applyNumberFormat="0" applyFill="0" applyProtection="0">
      <alignment horizontal="center"/>
    </xf>
    <xf numFmtId="177" fontId="5" fillId="0" borderId="29" applyNumberFormat="0" applyFont="0" applyFill="0" applyAlignment="0" applyProtection="0"/>
    <xf numFmtId="0" fontId="5" fillId="0" borderId="29" applyNumberFormat="0" applyFont="0" applyFill="0" applyAlignment="0" applyProtection="0"/>
    <xf numFmtId="0" fontId="5" fillId="0" borderId="29" applyNumberFormat="0" applyFont="0" applyFill="0" applyAlignment="0" applyProtection="0"/>
    <xf numFmtId="177" fontId="5" fillId="0" borderId="29" applyNumberFormat="0" applyFont="0" applyFill="0" applyAlignment="0" applyProtection="0"/>
    <xf numFmtId="177" fontId="5" fillId="0" borderId="29" applyNumberFormat="0" applyFont="0" applyFill="0" applyAlignment="0" applyProtection="0"/>
    <xf numFmtId="0" fontId="5" fillId="0" borderId="29" applyNumberFormat="0" applyFont="0" applyFill="0" applyAlignment="0" applyProtection="0"/>
    <xf numFmtId="0" fontId="5" fillId="0" borderId="29" applyNumberFormat="0" applyFont="0" applyFill="0" applyAlignment="0" applyProtection="0"/>
    <xf numFmtId="177" fontId="5" fillId="0" borderId="29" applyNumberFormat="0" applyFont="0" applyFill="0" applyAlignment="0" applyProtection="0"/>
    <xf numFmtId="177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177" fontId="78" fillId="0" borderId="0" applyNumberFormat="0" applyFill="0" applyBorder="0" applyProtection="0">
      <alignment horizontal="centerContinuous"/>
    </xf>
    <xf numFmtId="0" fontId="78" fillId="0" borderId="0" applyNumberFormat="0" applyFill="0" applyBorder="0" applyProtection="0">
      <alignment horizontal="centerContinuous"/>
    </xf>
    <xf numFmtId="177" fontId="78" fillId="0" borderId="0" applyNumberFormat="0" applyFill="0" applyProtection="0">
      <alignment horizontal="centerContinuous"/>
    </xf>
    <xf numFmtId="0" fontId="78" fillId="0" borderId="0" applyNumberFormat="0" applyFill="0" applyProtection="0">
      <alignment horizontal="centerContinuous"/>
    </xf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63" fillId="0" borderId="0"/>
    <xf numFmtId="177" fontId="63" fillId="0" borderId="0"/>
    <xf numFmtId="0" fontId="6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44" fillId="0" borderId="0"/>
    <xf numFmtId="0" fontId="44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5" fillId="0" borderId="0"/>
    <xf numFmtId="177" fontId="5" fillId="0" borderId="0"/>
    <xf numFmtId="177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64" fillId="0" borderId="0" applyNumberFormat="0" applyFill="0" applyBorder="0" applyAlignment="0" applyProtection="0"/>
    <xf numFmtId="177" fontId="63" fillId="0" borderId="0"/>
    <xf numFmtId="0" fontId="63" fillId="0" borderId="0"/>
    <xf numFmtId="0" fontId="13" fillId="0" borderId="0"/>
    <xf numFmtId="177" fontId="62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13" fillId="0" borderId="0"/>
    <xf numFmtId="177" fontId="63" fillId="0" borderId="0"/>
    <xf numFmtId="0" fontId="6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44" fillId="0" borderId="0"/>
    <xf numFmtId="177" fontId="5" fillId="0" borderId="0"/>
    <xf numFmtId="0" fontId="5" fillId="0" borderId="0"/>
    <xf numFmtId="177" fontId="5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62" fillId="0" borderId="0"/>
    <xf numFmtId="0" fontId="62" fillId="0" borderId="0"/>
    <xf numFmtId="177" fontId="62" fillId="0" borderId="0"/>
    <xf numFmtId="0" fontId="62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62" fillId="0" borderId="0"/>
    <xf numFmtId="0" fontId="62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/>
    <xf numFmtId="0" fontId="45" fillId="0" borderId="0"/>
    <xf numFmtId="17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3" fillId="0" borderId="0"/>
    <xf numFmtId="0" fontId="1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71" fillId="0" borderId="0"/>
    <xf numFmtId="0" fontId="71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0" fontId="13" fillId="0" borderId="0"/>
    <xf numFmtId="177" fontId="63" fillId="0" borderId="0"/>
    <xf numFmtId="0" fontId="5" fillId="0" borderId="0"/>
    <xf numFmtId="0" fontId="44" fillId="0" borderId="0"/>
    <xf numFmtId="177" fontId="45" fillId="0" borderId="0"/>
    <xf numFmtId="0" fontId="45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0" fontId="5" fillId="0" borderId="0"/>
    <xf numFmtId="0" fontId="5" fillId="0" borderId="0"/>
    <xf numFmtId="0" fontId="62" fillId="0" borderId="0"/>
    <xf numFmtId="0" fontId="63" fillId="0" borderId="0"/>
    <xf numFmtId="0" fontId="13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45" fillId="0" borderId="0"/>
    <xf numFmtId="0" fontId="45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13" fillId="0" borderId="0"/>
    <xf numFmtId="0" fontId="1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44" fillId="0" borderId="0"/>
    <xf numFmtId="0" fontId="44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2" fillId="0" borderId="0"/>
    <xf numFmtId="0" fontId="62" fillId="0" borderId="0"/>
    <xf numFmtId="177" fontId="13" fillId="0" borderId="0"/>
    <xf numFmtId="0" fontId="13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20" fillId="0" borderId="0"/>
    <xf numFmtId="0" fontId="20" fillId="0" borderId="0"/>
    <xf numFmtId="177" fontId="20" fillId="0" borderId="0"/>
    <xf numFmtId="0" fontId="20" fillId="0" borderId="0"/>
    <xf numFmtId="177" fontId="20" fillId="0" borderId="0"/>
    <xf numFmtId="0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3" fillId="0" borderId="0"/>
    <xf numFmtId="0" fontId="13" fillId="0" borderId="0"/>
    <xf numFmtId="177" fontId="63" fillId="0" borderId="0"/>
    <xf numFmtId="0" fontId="63" fillId="0" borderId="0"/>
    <xf numFmtId="17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3" fillId="0" borderId="0"/>
    <xf numFmtId="0" fontId="63" fillId="0" borderId="0"/>
    <xf numFmtId="0" fontId="1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177" fontId="63" fillId="0" borderId="0"/>
    <xf numFmtId="0" fontId="63" fillId="0" borderId="0"/>
    <xf numFmtId="177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62" fillId="0" borderId="0"/>
    <xf numFmtId="0" fontId="62" fillId="0" borderId="0"/>
    <xf numFmtId="177" fontId="62" fillId="0" borderId="0"/>
    <xf numFmtId="0" fontId="62" fillId="0" borderId="0"/>
    <xf numFmtId="0" fontId="44" fillId="0" borderId="0"/>
    <xf numFmtId="0" fontId="44" fillId="0" borderId="0"/>
    <xf numFmtId="177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1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3" fillId="0" borderId="0"/>
    <xf numFmtId="0" fontId="63" fillId="0" borderId="0"/>
    <xf numFmtId="177" fontId="62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177" fontId="66" fillId="0" borderId="0"/>
    <xf numFmtId="0" fontId="66" fillId="0" borderId="0"/>
    <xf numFmtId="0" fontId="6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3" fillId="0" borderId="0">
      <protection locked="0"/>
    </xf>
    <xf numFmtId="177" fontId="13" fillId="0" borderId="0"/>
    <xf numFmtId="0" fontId="13" fillId="0" borderId="0"/>
    <xf numFmtId="0" fontId="63" fillId="0" borderId="0"/>
    <xf numFmtId="0" fontId="6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63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6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63" fillId="0" borderId="0"/>
    <xf numFmtId="0" fontId="5" fillId="0" borderId="0"/>
    <xf numFmtId="0" fontId="63" fillId="0" borderId="0"/>
    <xf numFmtId="0" fontId="5" fillId="0" borderId="0"/>
    <xf numFmtId="0" fontId="13" fillId="0" borderId="0"/>
    <xf numFmtId="0" fontId="63" fillId="0" borderId="0"/>
    <xf numFmtId="0" fontId="13" fillId="0" borderId="0">
      <alignment vertical="center"/>
    </xf>
    <xf numFmtId="0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63" fillId="0" borderId="0"/>
    <xf numFmtId="0" fontId="13" fillId="0" borderId="0"/>
    <xf numFmtId="0" fontId="63" fillId="0" borderId="0"/>
    <xf numFmtId="0" fontId="13" fillId="0" borderId="0"/>
    <xf numFmtId="0" fontId="13" fillId="0" borderId="0"/>
    <xf numFmtId="0" fontId="5" fillId="0" borderId="0"/>
    <xf numFmtId="0" fontId="63" fillId="0" borderId="0"/>
    <xf numFmtId="0" fontId="63" fillId="0" borderId="0"/>
    <xf numFmtId="0" fontId="13" fillId="0" borderId="0"/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9" fontId="5" fillId="41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178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71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71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71" fillId="0" borderId="0">
      <alignment wrapText="1"/>
    </xf>
    <xf numFmtId="177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177" fontId="5" fillId="0" borderId="0"/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205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6" fontId="79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2" fillId="0" borderId="0">
      <protection locked="0"/>
    </xf>
    <xf numFmtId="207" fontId="82" fillId="0" borderId="0">
      <protection locked="0"/>
    </xf>
    <xf numFmtId="207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2" fillId="0" borderId="0">
      <protection locked="0"/>
    </xf>
    <xf numFmtId="171" fontId="82" fillId="0" borderId="0">
      <protection locked="0"/>
    </xf>
    <xf numFmtId="171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2" fillId="0" borderId="0">
      <protection locked="0"/>
    </xf>
    <xf numFmtId="207" fontId="82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2" fillId="0" borderId="0">
      <protection locked="0"/>
    </xf>
    <xf numFmtId="207" fontId="82" fillId="0" borderId="0">
      <protection locked="0"/>
    </xf>
    <xf numFmtId="207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205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6" fontId="83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2" fillId="0" borderId="0">
      <protection locked="0"/>
    </xf>
    <xf numFmtId="207" fontId="82" fillId="0" borderId="0">
      <protection locked="0"/>
    </xf>
    <xf numFmtId="207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6" fontId="83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2" fillId="0" borderId="0">
      <protection locked="0"/>
    </xf>
    <xf numFmtId="171" fontId="82" fillId="0" borderId="0">
      <protection locked="0"/>
    </xf>
    <xf numFmtId="171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2" fillId="0" borderId="0">
      <protection locked="0"/>
    </xf>
    <xf numFmtId="171" fontId="82" fillId="0" borderId="0">
      <protection locked="0"/>
    </xf>
    <xf numFmtId="171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2" fillId="0" borderId="0">
      <protection locked="0"/>
    </xf>
    <xf numFmtId="171" fontId="82" fillId="0" borderId="0">
      <protection locked="0"/>
    </xf>
    <xf numFmtId="171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2" fillId="0" borderId="0">
      <protection locked="0"/>
    </xf>
    <xf numFmtId="171" fontId="82" fillId="0" borderId="0">
      <protection locked="0"/>
    </xf>
    <xf numFmtId="171" fontId="81" fillId="0" borderId="0">
      <protection locked="0"/>
    </xf>
    <xf numFmtId="205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2" fillId="0" borderId="0">
      <protection locked="0"/>
    </xf>
    <xf numFmtId="171" fontId="82" fillId="0" borderId="0">
      <protection locked="0"/>
    </xf>
    <xf numFmtId="171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1" fillId="0" borderId="0">
      <protection locked="0"/>
    </xf>
    <xf numFmtId="207" fontId="82" fillId="0" borderId="0">
      <protection locked="0"/>
    </xf>
    <xf numFmtId="207" fontId="82" fillId="0" borderId="0">
      <protection locked="0"/>
    </xf>
    <xf numFmtId="207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205" fontId="81" fillId="0" borderId="0">
      <protection locked="0"/>
    </xf>
    <xf numFmtId="178" fontId="5" fillId="0" borderId="0"/>
    <xf numFmtId="205" fontId="81" fillId="0" borderId="0">
      <protection locked="0"/>
    </xf>
    <xf numFmtId="178" fontId="5" fillId="0" borderId="0"/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2" fillId="0" borderId="0">
      <protection locked="0"/>
    </xf>
    <xf numFmtId="171" fontId="82" fillId="0" borderId="0">
      <protection locked="0"/>
    </xf>
    <xf numFmtId="171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1" fillId="0" borderId="0">
      <protection locked="0"/>
    </xf>
    <xf numFmtId="171" fontId="82" fillId="0" borderId="0">
      <protection locked="0"/>
    </xf>
    <xf numFmtId="171" fontId="82" fillId="0" borderId="0">
      <protection locked="0"/>
    </xf>
    <xf numFmtId="171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5" fontId="82" fillId="0" borderId="0">
      <protection locked="0"/>
    </xf>
    <xf numFmtId="205" fontId="82" fillId="0" borderId="0">
      <protection locked="0"/>
    </xf>
    <xf numFmtId="205" fontId="81" fillId="0" borderId="0">
      <protection locked="0"/>
    </xf>
    <xf numFmtId="205" fontId="81" fillId="0" borderId="0">
      <protection locked="0"/>
    </xf>
    <xf numFmtId="204" fontId="5" fillId="0" borderId="0">
      <protection locked="0"/>
    </xf>
    <xf numFmtId="204" fontId="5" fillId="0" borderId="0">
      <protection locked="0"/>
    </xf>
    <xf numFmtId="177" fontId="70" fillId="0" borderId="0"/>
    <xf numFmtId="177" fontId="5" fillId="0" borderId="0"/>
    <xf numFmtId="0" fontId="79" fillId="0" borderId="0">
      <protection locked="0"/>
    </xf>
    <xf numFmtId="0" fontId="79" fillId="0" borderId="0">
      <protection locked="0"/>
    </xf>
    <xf numFmtId="177" fontId="84" fillId="0" borderId="0"/>
    <xf numFmtId="1" fontId="70" fillId="0" borderId="0"/>
    <xf numFmtId="0" fontId="13" fillId="0" borderId="0"/>
    <xf numFmtId="0" fontId="5" fillId="0" borderId="0"/>
    <xf numFmtId="0" fontId="8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177" fontId="12" fillId="0" borderId="0"/>
    <xf numFmtId="0" fontId="5" fillId="0" borderId="0"/>
    <xf numFmtId="0" fontId="13" fillId="0" borderId="0"/>
    <xf numFmtId="177" fontId="44" fillId="0" borderId="0"/>
    <xf numFmtId="1" fontId="86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73" fontId="5" fillId="0" borderId="0" applyFont="0" applyFill="0" applyBorder="0" applyAlignment="0" applyProtection="0"/>
    <xf numFmtId="209" fontId="67" fillId="0" borderId="0">
      <alignment horizontal="center"/>
    </xf>
    <xf numFmtId="210" fontId="87" fillId="0" borderId="0">
      <alignment horizontal="left"/>
    </xf>
    <xf numFmtId="211" fontId="88" fillId="0" borderId="0">
      <alignment horizontal="left"/>
    </xf>
    <xf numFmtId="0" fontId="5" fillId="0" borderId="0" applyFont="0" applyFill="0" applyBorder="0" applyAlignment="0" applyProtection="0"/>
    <xf numFmtId="0" fontId="5" fillId="0" borderId="15" applyFont="0" applyFill="0" applyBorder="0" applyAlignment="0" applyProtection="0">
      <alignment horizontal="center"/>
    </xf>
    <xf numFmtId="0" fontId="5" fillId="0" borderId="15" applyFont="0" applyFill="0" applyBorder="0" applyAlignment="0" applyProtection="0">
      <alignment horizontal="center"/>
    </xf>
    <xf numFmtId="0" fontId="5" fillId="0" borderId="15" applyFont="0" applyFill="0" applyBorder="0" applyAlignment="0" applyProtection="0">
      <alignment horizontal="center"/>
    </xf>
    <xf numFmtId="0" fontId="5" fillId="0" borderId="15" applyFont="0" applyFill="0" applyBorder="0" applyAlignment="0" applyProtection="0">
      <alignment horizontal="center"/>
    </xf>
    <xf numFmtId="0" fontId="5" fillId="0" borderId="15" applyFont="0" applyFill="0" applyBorder="0" applyAlignment="0" applyProtection="0">
      <alignment horizontal="center"/>
    </xf>
    <xf numFmtId="0" fontId="5" fillId="0" borderId="15" applyFont="0" applyFill="0" applyBorder="0" applyAlignment="0" applyProtection="0">
      <alignment horizontal="center"/>
    </xf>
    <xf numFmtId="0" fontId="5" fillId="0" borderId="15" applyFont="0" applyFill="0" applyBorder="0" applyAlignment="0" applyProtection="0">
      <alignment horizontal="center"/>
    </xf>
    <xf numFmtId="0" fontId="51" fillId="0" borderId="0" applyNumberFormat="0" applyFill="0" applyBorder="0" applyAlignment="0" applyProtection="0">
      <alignment vertical="center"/>
      <protection locked="0"/>
    </xf>
    <xf numFmtId="177" fontId="5" fillId="0" borderId="30" applyBorder="0">
      <protection locked="0"/>
    </xf>
    <xf numFmtId="177" fontId="51" fillId="0" borderId="10">
      <protection locked="0"/>
    </xf>
    <xf numFmtId="177" fontId="51" fillId="0" borderId="10">
      <protection locked="0"/>
    </xf>
    <xf numFmtId="177" fontId="51" fillId="0" borderId="10">
      <protection locked="0"/>
    </xf>
    <xf numFmtId="177" fontId="51" fillId="0" borderId="10">
      <protection locked="0"/>
    </xf>
    <xf numFmtId="177" fontId="51" fillId="0" borderId="10">
      <protection locked="0"/>
    </xf>
    <xf numFmtId="177" fontId="51" fillId="0" borderId="10">
      <protection locked="0"/>
    </xf>
    <xf numFmtId="9" fontId="89" fillId="0" borderId="0" applyFont="0" applyFill="0" applyBorder="0" applyAlignment="0" applyProtection="0"/>
    <xf numFmtId="177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2" fillId="10" borderId="0" applyNumberFormat="0" applyBorder="0" applyAlignment="0" applyProtection="0"/>
    <xf numFmtId="177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2" fillId="14" borderId="0" applyNumberFormat="0" applyBorder="0" applyAlignment="0" applyProtection="0"/>
    <xf numFmtId="177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2" fillId="18" borderId="0" applyNumberFormat="0" applyBorder="0" applyAlignment="0" applyProtection="0"/>
    <xf numFmtId="177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2" fillId="22" borderId="0" applyNumberFormat="0" applyBorder="0" applyAlignment="0" applyProtection="0"/>
    <xf numFmtId="177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2" fillId="26" borderId="0" applyNumberFormat="0" applyBorder="0" applyAlignment="0" applyProtection="0"/>
    <xf numFmtId="177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49" fillId="43" borderId="0" applyNumberFormat="0" applyBorder="0" applyAlignment="0" applyProtection="0"/>
    <xf numFmtId="17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49" fillId="44" borderId="0" applyNumberFormat="0" applyBorder="0" applyAlignment="0" applyProtection="0"/>
    <xf numFmtId="17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49" fillId="45" borderId="0" applyNumberFormat="0" applyBorder="0" applyAlignment="0" applyProtection="0"/>
    <xf numFmtId="17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49" fillId="46" borderId="0" applyNumberFormat="0" applyBorder="0" applyAlignment="0" applyProtection="0"/>
    <xf numFmtId="17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49" fillId="47" borderId="0" applyNumberFormat="0" applyBorder="0" applyAlignment="0" applyProtection="0"/>
    <xf numFmtId="17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49" fillId="48" borderId="0" applyNumberFormat="0" applyBorder="0" applyAlignment="0" applyProtection="0"/>
    <xf numFmtId="177" fontId="2" fillId="30" borderId="0" applyNumberFormat="0" applyBorder="0" applyAlignment="0" applyProtection="0"/>
    <xf numFmtId="0" fontId="49" fillId="48" borderId="0" applyNumberFormat="0" applyBorder="0" applyAlignment="0" applyProtection="0"/>
    <xf numFmtId="0" fontId="2" fillId="30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212" fontId="90" fillId="0" borderId="0">
      <alignment horizontal="center"/>
    </xf>
    <xf numFmtId="0" fontId="5" fillId="0" borderId="0" applyBorder="0"/>
    <xf numFmtId="0" fontId="69" fillId="0" borderId="0"/>
    <xf numFmtId="0" fontId="69" fillId="0" borderId="0"/>
    <xf numFmtId="0" fontId="69" fillId="0" borderId="0"/>
    <xf numFmtId="213" fontId="91" fillId="0" borderId="0"/>
    <xf numFmtId="0" fontId="69" fillId="0" borderId="0"/>
    <xf numFmtId="177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2" fillId="11" borderId="0" applyNumberFormat="0" applyBorder="0" applyAlignment="0" applyProtection="0"/>
    <xf numFmtId="177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2" fillId="15" borderId="0" applyNumberFormat="0" applyBorder="0" applyAlignment="0" applyProtection="0"/>
    <xf numFmtId="177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" fillId="19" borderId="0" applyNumberFormat="0" applyBorder="0" applyAlignment="0" applyProtection="0"/>
    <xf numFmtId="177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2" fillId="23" borderId="0" applyNumberFormat="0" applyBorder="0" applyAlignment="0" applyProtection="0"/>
    <xf numFmtId="177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2" fillId="27" borderId="0" applyNumberFormat="0" applyBorder="0" applyAlignment="0" applyProtection="0"/>
    <xf numFmtId="177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49" fillId="49" borderId="0" applyNumberFormat="0" applyBorder="0" applyAlignment="0" applyProtection="0"/>
    <xf numFmtId="17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49" fillId="40" borderId="0" applyNumberFormat="0" applyBorder="0" applyAlignment="0" applyProtection="0"/>
    <xf numFmtId="17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49" fillId="50" borderId="0" applyNumberFormat="0" applyBorder="0" applyAlignment="0" applyProtection="0"/>
    <xf numFmtId="17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49" fillId="46" borderId="0" applyNumberFormat="0" applyBorder="0" applyAlignment="0" applyProtection="0"/>
    <xf numFmtId="17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49" fillId="49" borderId="0" applyNumberFormat="0" applyBorder="0" applyAlignment="0" applyProtection="0"/>
    <xf numFmtId="17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49" fillId="51" borderId="0" applyNumberFormat="0" applyBorder="0" applyAlignment="0" applyProtection="0"/>
    <xf numFmtId="17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9" fillId="49" borderId="0" applyNumberFormat="0" applyBorder="0" applyAlignment="0" applyProtection="0"/>
    <xf numFmtId="0" fontId="49" fillId="40" borderId="0" applyNumberFormat="0" applyBorder="0" applyAlignment="0" applyProtection="0"/>
    <xf numFmtId="0" fontId="49" fillId="50" borderId="0" applyNumberFormat="0" applyBorder="0" applyAlignment="0" applyProtection="0"/>
    <xf numFmtId="0" fontId="49" fillId="46" borderId="0" applyNumberFormat="0" applyBorder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177" fontId="67" fillId="0" borderId="0"/>
    <xf numFmtId="0" fontId="67" fillId="0" borderId="0"/>
    <xf numFmtId="177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43" fillId="12" borderId="0" applyNumberFormat="0" applyBorder="0" applyAlignment="0" applyProtection="0"/>
    <xf numFmtId="177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43" fillId="16" borderId="0" applyNumberFormat="0" applyBorder="0" applyAlignment="0" applyProtection="0"/>
    <xf numFmtId="177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43" fillId="20" borderId="0" applyNumberFormat="0" applyBorder="0" applyAlignment="0" applyProtection="0"/>
    <xf numFmtId="177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43" fillId="24" borderId="0" applyNumberFormat="0" applyBorder="0" applyAlignment="0" applyProtection="0"/>
    <xf numFmtId="177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43" fillId="28" borderId="0" applyNumberFormat="0" applyBorder="0" applyAlignment="0" applyProtection="0"/>
    <xf numFmtId="177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43" fillId="32" borderId="0" applyNumberFormat="0" applyBorder="0" applyAlignment="0" applyProtection="0"/>
    <xf numFmtId="0" fontId="43" fillId="12" borderId="0" applyNumberFormat="0" applyBorder="0" applyAlignment="0" applyProtection="0"/>
    <xf numFmtId="0" fontId="92" fillId="52" borderId="0" applyNumberFormat="0" applyBorder="0" applyAlignment="0" applyProtection="0"/>
    <xf numFmtId="0" fontId="43" fillId="16" borderId="0" applyNumberFormat="0" applyBorder="0" applyAlignment="0" applyProtection="0"/>
    <xf numFmtId="0" fontId="92" fillId="40" borderId="0" applyNumberFormat="0" applyBorder="0" applyAlignment="0" applyProtection="0"/>
    <xf numFmtId="0" fontId="43" fillId="20" borderId="0" applyNumberFormat="0" applyBorder="0" applyAlignment="0" applyProtection="0"/>
    <xf numFmtId="0" fontId="92" fillId="50" borderId="0" applyNumberFormat="0" applyBorder="0" applyAlignment="0" applyProtection="0"/>
    <xf numFmtId="0" fontId="43" fillId="24" borderId="0" applyNumberFormat="0" applyBorder="0" applyAlignment="0" applyProtection="0"/>
    <xf numFmtId="0" fontId="92" fillId="53" borderId="0" applyNumberFormat="0" applyBorder="0" applyAlignment="0" applyProtection="0"/>
    <xf numFmtId="0" fontId="43" fillId="28" borderId="0" applyNumberFormat="0" applyBorder="0" applyAlignment="0" applyProtection="0"/>
    <xf numFmtId="0" fontId="92" fillId="54" borderId="0" applyNumberFormat="0" applyBorder="0" applyAlignment="0" applyProtection="0"/>
    <xf numFmtId="0" fontId="43" fillId="32" borderId="0" applyNumberFormat="0" applyBorder="0" applyAlignment="0" applyProtection="0"/>
    <xf numFmtId="0" fontId="92" fillId="55" borderId="0" applyNumberFormat="0" applyBorder="0" applyAlignment="0" applyProtection="0"/>
    <xf numFmtId="0" fontId="92" fillId="52" borderId="0" applyNumberFormat="0" applyBorder="0" applyAlignment="0" applyProtection="0"/>
    <xf numFmtId="0" fontId="92" fillId="40" borderId="0" applyNumberFormat="0" applyBorder="0" applyAlignment="0" applyProtection="0"/>
    <xf numFmtId="0" fontId="92" fillId="50" borderId="0" applyNumberFormat="0" applyBorder="0" applyAlignment="0" applyProtection="0"/>
    <xf numFmtId="0" fontId="92" fillId="53" borderId="0" applyNumberFormat="0" applyBorder="0" applyAlignment="0" applyProtection="0"/>
    <xf numFmtId="0" fontId="92" fillId="54" borderId="0" applyNumberFormat="0" applyBorder="0" applyAlignment="0" applyProtection="0"/>
    <xf numFmtId="0" fontId="92" fillId="55" borderId="0" applyNumberFormat="0" applyBorder="0" applyAlignment="0" applyProtection="0"/>
    <xf numFmtId="214" fontId="67" fillId="0" borderId="0">
      <alignment horizontal="center"/>
    </xf>
    <xf numFmtId="177" fontId="63" fillId="0" borderId="0">
      <protection locked="0"/>
    </xf>
    <xf numFmtId="0" fontId="63" fillId="0" borderId="0">
      <protection locked="0"/>
    </xf>
    <xf numFmtId="212" fontId="5" fillId="0" borderId="0">
      <alignment horizontal="center"/>
    </xf>
    <xf numFmtId="177" fontId="44" fillId="0" borderId="0"/>
    <xf numFmtId="0" fontId="44" fillId="0" borderId="0"/>
    <xf numFmtId="177" fontId="44" fillId="0" borderId="0"/>
    <xf numFmtId="0" fontId="44" fillId="0" borderId="0"/>
    <xf numFmtId="0" fontId="93" fillId="56" borderId="0" applyNumberFormat="0" applyBorder="0" applyAlignment="0">
      <alignment horizontal="center"/>
    </xf>
    <xf numFmtId="177" fontId="94" fillId="0" borderId="0" applyNumberFormat="0" applyAlignment="0"/>
    <xf numFmtId="0" fontId="94" fillId="0" borderId="0" applyNumberFormat="0" applyAlignment="0"/>
    <xf numFmtId="215" fontId="5" fillId="0" borderId="0" applyFont="0" applyFill="0" applyBorder="0" applyAlignment="0" applyProtection="0"/>
    <xf numFmtId="216" fontId="67" fillId="0" borderId="0" applyFont="0" applyFill="0" applyBorder="0" applyAlignment="0" applyProtection="0"/>
    <xf numFmtId="177" fontId="82" fillId="0" borderId="31" applyBorder="0"/>
    <xf numFmtId="0" fontId="82" fillId="0" borderId="31" applyBorder="0"/>
    <xf numFmtId="177" fontId="82" fillId="0" borderId="31" applyBorder="0"/>
    <xf numFmtId="177" fontId="82" fillId="0" borderId="31" applyBorder="0"/>
    <xf numFmtId="0" fontId="43" fillId="9" borderId="0" applyNumberFormat="0" applyBorder="0" applyAlignment="0" applyProtection="0"/>
    <xf numFmtId="0" fontId="92" fillId="54" borderId="0" applyNumberFormat="0" applyBorder="0" applyAlignment="0" applyProtection="0"/>
    <xf numFmtId="0" fontId="43" fillId="9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3" fillId="13" borderId="0" applyNumberFormat="0" applyBorder="0" applyAlignment="0" applyProtection="0"/>
    <xf numFmtId="0" fontId="92" fillId="40" borderId="0" applyNumberFormat="0" applyBorder="0" applyAlignment="0" applyProtection="0"/>
    <xf numFmtId="0" fontId="43" fillId="13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43" fillId="17" borderId="0" applyNumberFormat="0" applyBorder="0" applyAlignment="0" applyProtection="0"/>
    <xf numFmtId="0" fontId="92" fillId="40" borderId="0" applyNumberFormat="0" applyBorder="0" applyAlignment="0" applyProtection="0"/>
    <xf numFmtId="0" fontId="43" fillId="17" borderId="0" applyNumberFormat="0" applyBorder="0" applyAlignment="0" applyProtection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43" fillId="21" borderId="0" applyNumberFormat="0" applyBorder="0" applyAlignment="0" applyProtection="0"/>
    <xf numFmtId="0" fontId="92" fillId="60" borderId="0" applyNumberFormat="0" applyBorder="0" applyAlignment="0" applyProtection="0"/>
    <xf numFmtId="0" fontId="43" fillId="21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43" fillId="25" borderId="0" applyNumberFormat="0" applyBorder="0" applyAlignment="0" applyProtection="0"/>
    <xf numFmtId="0" fontId="92" fillId="54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92" fillId="52" borderId="0" applyNumberFormat="0" applyBorder="0" applyAlignment="0" applyProtection="0"/>
    <xf numFmtId="0" fontId="43" fillId="29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15" fontId="95" fillId="0" borderId="0">
      <alignment horizontal="center"/>
    </xf>
    <xf numFmtId="217" fontId="9" fillId="37" borderId="32">
      <alignment horizontal="center" vertical="center"/>
    </xf>
    <xf numFmtId="177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0" fontId="96" fillId="0" borderId="10" applyNumberFormat="0" applyAlignment="0">
      <alignment horizontal="left" vertical="top" wrapText="1"/>
      <protection locked="0"/>
    </xf>
    <xf numFmtId="177" fontId="96" fillId="0" borderId="10" applyNumberFormat="0" applyAlignment="0">
      <alignment horizontal="left" vertical="top" wrapText="1"/>
      <protection locked="0"/>
    </xf>
    <xf numFmtId="177" fontId="96" fillId="0" borderId="10" applyNumberFormat="0" applyAlignment="0">
      <alignment horizontal="left" vertical="top" wrapText="1"/>
      <protection locked="0"/>
    </xf>
    <xf numFmtId="177" fontId="96" fillId="0" borderId="10" applyNumberFormat="0" applyAlignment="0">
      <alignment horizontal="left" vertical="top" wrapText="1"/>
      <protection locked="0"/>
    </xf>
    <xf numFmtId="177" fontId="96" fillId="0" borderId="10" applyNumberFormat="0" applyAlignment="0">
      <alignment horizontal="left" vertical="top" wrapText="1"/>
      <protection locked="0"/>
    </xf>
    <xf numFmtId="177" fontId="96" fillId="0" borderId="10" applyNumberFormat="0" applyAlignment="0">
      <alignment horizontal="left" vertical="top" wrapText="1"/>
      <protection locked="0"/>
    </xf>
    <xf numFmtId="218" fontId="5" fillId="0" borderId="0" applyFont="0" applyFill="0" applyBorder="0" applyAlignment="0" applyProtection="0"/>
    <xf numFmtId="0" fontId="97" fillId="0" borderId="0" applyFont="0" applyFill="0" applyBorder="0" applyAlignment="0" applyProtection="0"/>
    <xf numFmtId="219" fontId="98" fillId="0" borderId="0" applyFont="0" applyFill="0" applyBorder="0" applyAlignment="0" applyProtection="0"/>
    <xf numFmtId="220" fontId="5" fillId="0" borderId="0" applyFont="0" applyFill="0" applyBorder="0" applyAlignment="0" applyProtection="0"/>
    <xf numFmtId="0" fontId="97" fillId="0" borderId="0" applyFont="0" applyFill="0" applyBorder="0" applyAlignment="0" applyProtection="0"/>
    <xf numFmtId="221" fontId="98" fillId="0" borderId="0" applyFont="0" applyFill="0" applyBorder="0" applyAlignment="0" applyProtection="0"/>
    <xf numFmtId="177" fontId="5" fillId="0" borderId="0"/>
    <xf numFmtId="177" fontId="44" fillId="0" borderId="0"/>
    <xf numFmtId="0" fontId="44" fillId="0" borderId="0"/>
    <xf numFmtId="0" fontId="5" fillId="0" borderId="0"/>
    <xf numFmtId="177" fontId="5" fillId="0" borderId="0"/>
    <xf numFmtId="0" fontId="92" fillId="57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92" fillId="53" borderId="0" applyNumberFormat="0" applyBorder="0" applyAlignment="0" applyProtection="0"/>
    <xf numFmtId="0" fontId="92" fillId="54" borderId="0" applyNumberFormat="0" applyBorder="0" applyAlignment="0" applyProtection="0"/>
    <xf numFmtId="0" fontId="92" fillId="61" borderId="0" applyNumberFormat="0" applyBorder="0" applyAlignment="0" applyProtection="0"/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0" fontId="51" fillId="62" borderId="10" applyNumberFormat="0" applyFont="0" applyBorder="0" applyAlignment="0">
      <alignment horizontal="center" vertical="center"/>
    </xf>
    <xf numFmtId="177" fontId="89" fillId="0" borderId="0"/>
    <xf numFmtId="0" fontId="89" fillId="0" borderId="0"/>
    <xf numFmtId="0" fontId="99" fillId="0" borderId="0" applyFont="0" applyFill="0" applyBorder="0" applyAlignment="0"/>
    <xf numFmtId="0" fontId="5" fillId="0" borderId="0" applyFill="0" applyBorder="0">
      <alignment vertical="center"/>
    </xf>
    <xf numFmtId="0" fontId="100" fillId="0" borderId="0"/>
    <xf numFmtId="177" fontId="101" fillId="0" borderId="0" applyNumberFormat="0" applyProtection="0"/>
    <xf numFmtId="0" fontId="101" fillId="0" borderId="0" applyNumberFormat="0" applyProtection="0"/>
    <xf numFmtId="177" fontId="44" fillId="63" borderId="23" applyNumberFormat="0" applyFont="0" applyBorder="0" applyAlignment="0" applyProtection="0">
      <protection hidden="1"/>
    </xf>
    <xf numFmtId="0" fontId="44" fillId="63" borderId="23" applyNumberFormat="0" applyFont="0" applyBorder="0" applyAlignment="0" applyProtection="0">
      <protection hidden="1"/>
    </xf>
    <xf numFmtId="0" fontId="44" fillId="63" borderId="23" applyNumberFormat="0" applyFont="0" applyBorder="0" applyAlignment="0" applyProtection="0">
      <protection hidden="1"/>
    </xf>
    <xf numFmtId="0" fontId="44" fillId="63" borderId="23" applyNumberFormat="0" applyFont="0" applyBorder="0" applyAlignment="0" applyProtection="0">
      <protection hidden="1"/>
    </xf>
    <xf numFmtId="0" fontId="44" fillId="63" borderId="23" applyNumberFormat="0" applyFont="0" applyBorder="0" applyAlignment="0" applyProtection="0">
      <protection hidden="1"/>
    </xf>
    <xf numFmtId="0" fontId="44" fillId="63" borderId="23" applyNumberFormat="0" applyFont="0" applyBorder="0" applyAlignment="0" applyProtection="0">
      <protection hidden="1"/>
    </xf>
    <xf numFmtId="0" fontId="44" fillId="63" borderId="23" applyNumberFormat="0" applyFont="0" applyBorder="0" applyAlignment="0" applyProtection="0">
      <protection hidden="1"/>
    </xf>
    <xf numFmtId="0" fontId="44" fillId="63" borderId="23" applyNumberFormat="0" applyFont="0" applyBorder="0" applyAlignment="0" applyProtection="0">
      <protection hidden="1"/>
    </xf>
    <xf numFmtId="0" fontId="44" fillId="63" borderId="23" applyNumberFormat="0" applyFont="0" applyBorder="0" applyAlignment="0" applyProtection="0">
      <protection hidden="1"/>
    </xf>
    <xf numFmtId="177" fontId="44" fillId="63" borderId="23" applyNumberFormat="0" applyFont="0" applyBorder="0" applyAlignment="0" applyProtection="0">
      <protection hidden="1"/>
    </xf>
    <xf numFmtId="177" fontId="44" fillId="63" borderId="23" applyNumberFormat="0" applyFont="0" applyBorder="0" applyAlignment="0" applyProtection="0">
      <protection hidden="1"/>
    </xf>
    <xf numFmtId="177" fontId="44" fillId="63" borderId="23" applyNumberFormat="0" applyFont="0" applyBorder="0" applyAlignment="0" applyProtection="0">
      <protection hidden="1"/>
    </xf>
    <xf numFmtId="177" fontId="102" fillId="0" borderId="33" applyNumberFormat="0" applyFill="0" applyAlignment="0" applyProtection="0"/>
    <xf numFmtId="177" fontId="102" fillId="0" borderId="33" applyNumberFormat="0" applyFill="0" applyAlignment="0" applyProtection="0"/>
    <xf numFmtId="177" fontId="102" fillId="0" borderId="33" applyNumberFormat="0" applyFill="0" applyAlignment="0" applyProtection="0"/>
    <xf numFmtId="177" fontId="102" fillId="0" borderId="33" applyNumberFormat="0" applyFill="0" applyAlignment="0" applyProtection="0"/>
    <xf numFmtId="177" fontId="103" fillId="64" borderId="0" applyNumberFormat="0" applyFill="0" applyBorder="0" applyAlignment="0"/>
    <xf numFmtId="0" fontId="103" fillId="64" borderId="0" applyNumberFormat="0" applyFill="0" applyBorder="0" applyAlignment="0"/>
    <xf numFmtId="22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98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98" fillId="0" borderId="0" applyFont="0" applyFill="0" applyBorder="0" applyAlignment="0" applyProtection="0"/>
    <xf numFmtId="177" fontId="104" fillId="0" borderId="0"/>
    <xf numFmtId="0" fontId="104" fillId="0" borderId="0"/>
    <xf numFmtId="0" fontId="105" fillId="63" borderId="34" applyNumberFormat="0" applyAlignment="0" applyProtection="0"/>
    <xf numFmtId="17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1" fillId="65" borderId="10" applyNumberFormat="0" applyFont="0" applyBorder="0" applyAlignment="0">
      <alignment horizontal="center" vertical="center"/>
    </xf>
    <xf numFmtId="0" fontId="5" fillId="66" borderId="0"/>
    <xf numFmtId="2" fontId="107" fillId="67" borderId="0">
      <alignment vertical="center"/>
    </xf>
    <xf numFmtId="2" fontId="108" fillId="67" borderId="0">
      <alignment vertical="center"/>
    </xf>
    <xf numFmtId="177" fontId="5" fillId="68" borderId="0"/>
    <xf numFmtId="0" fontId="5" fillId="68" borderId="0"/>
    <xf numFmtId="0" fontId="34" fillId="3" borderId="0" applyNumberFormat="0" applyBorder="0" applyAlignment="0" applyProtection="0"/>
    <xf numFmtId="0" fontId="109" fillId="44" borderId="0" applyNumberFormat="0" applyBorder="0" applyAlignment="0" applyProtection="0"/>
    <xf numFmtId="0" fontId="34" fillId="3" borderId="0" applyNumberFormat="0" applyBorder="0" applyAlignment="0" applyProtection="0"/>
    <xf numFmtId="0" fontId="109" fillId="44" borderId="0" applyNumberFormat="0" applyBorder="0" applyAlignment="0" applyProtection="0"/>
    <xf numFmtId="0" fontId="110" fillId="63" borderId="35" applyNumberFormat="0" applyAlignment="0" applyProtection="0"/>
    <xf numFmtId="177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0" fontId="111" fillId="69" borderId="10">
      <alignment horizontal="center" vertical="center" shrinkToFit="1"/>
      <protection hidden="1"/>
    </xf>
    <xf numFmtId="177" fontId="111" fillId="69" borderId="10">
      <alignment horizontal="center" vertical="center" shrinkToFit="1"/>
      <protection hidden="1"/>
    </xf>
    <xf numFmtId="177" fontId="111" fillId="69" borderId="10">
      <alignment horizontal="center" vertical="center" shrinkToFit="1"/>
      <protection hidden="1"/>
    </xf>
    <xf numFmtId="177" fontId="111" fillId="69" borderId="10">
      <alignment horizontal="center" vertical="center" shrinkToFit="1"/>
      <protection hidden="1"/>
    </xf>
    <xf numFmtId="177" fontId="111" fillId="69" borderId="10">
      <alignment horizontal="center" vertical="center" shrinkToFit="1"/>
      <protection hidden="1"/>
    </xf>
    <xf numFmtId="177" fontId="111" fillId="69" borderId="10">
      <alignment horizontal="center" vertical="center" shrinkToFit="1"/>
      <protection hidden="1"/>
    </xf>
    <xf numFmtId="177" fontId="88" fillId="0" borderId="0" applyFont="0" applyFill="0" applyBorder="0" applyAlignment="0" applyProtection="0">
      <alignment horizontal="right"/>
    </xf>
    <xf numFmtId="0" fontId="88" fillId="0" borderId="0" applyFont="0" applyFill="0" applyBorder="0" applyAlignment="0" applyProtection="0">
      <alignment horizontal="right"/>
    </xf>
    <xf numFmtId="177" fontId="112" fillId="0" borderId="0"/>
    <xf numFmtId="0" fontId="112" fillId="0" borderId="0"/>
    <xf numFmtId="177" fontId="51" fillId="0" borderId="0" applyFill="0" applyBorder="0">
      <alignment horizontal="left" wrapText="1"/>
    </xf>
    <xf numFmtId="0" fontId="51" fillId="0" borderId="0" applyFill="0" applyBorder="0">
      <alignment horizontal="left" wrapText="1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7" fontId="115" fillId="0" borderId="0" applyNumberFormat="0" applyFill="0" applyBorder="0" applyAlignment="0" applyProtection="0"/>
    <xf numFmtId="177" fontId="116" fillId="0" borderId="36" applyNumberFormat="0" applyBorder="0">
      <alignment horizontal="center"/>
    </xf>
    <xf numFmtId="0" fontId="116" fillId="0" borderId="36" applyNumberFormat="0" applyBorder="0">
      <alignment horizontal="center"/>
    </xf>
    <xf numFmtId="0" fontId="116" fillId="0" borderId="36" applyNumberFormat="0" applyBorder="0">
      <alignment horizontal="center"/>
    </xf>
    <xf numFmtId="0" fontId="116" fillId="0" borderId="36" applyNumberFormat="0" applyBorder="0">
      <alignment horizontal="center"/>
    </xf>
    <xf numFmtId="0" fontId="116" fillId="0" borderId="36" applyNumberFormat="0" applyBorder="0">
      <alignment horizontal="center"/>
    </xf>
    <xf numFmtId="0" fontId="116" fillId="0" borderId="36" applyNumberFormat="0" applyBorder="0">
      <alignment horizontal="center"/>
    </xf>
    <xf numFmtId="0" fontId="116" fillId="0" borderId="36" applyNumberFormat="0" applyBorder="0">
      <alignment horizontal="center"/>
    </xf>
    <xf numFmtId="0" fontId="116" fillId="0" borderId="36" applyNumberFormat="0" applyBorder="0">
      <alignment horizontal="center"/>
    </xf>
    <xf numFmtId="0" fontId="116" fillId="0" borderId="36" applyNumberFormat="0" applyBorder="0">
      <alignment horizontal="center"/>
    </xf>
    <xf numFmtId="177" fontId="116" fillId="0" borderId="36" applyNumberFormat="0" applyBorder="0">
      <alignment horizontal="center"/>
    </xf>
    <xf numFmtId="177" fontId="116" fillId="0" borderId="36" applyNumberFormat="0" applyBorder="0">
      <alignment horizontal="center"/>
    </xf>
    <xf numFmtId="177" fontId="116" fillId="0" borderId="36" applyNumberFormat="0" applyBorder="0">
      <alignment horizontal="center"/>
    </xf>
    <xf numFmtId="177" fontId="116" fillId="0" borderId="36" applyNumberFormat="0" applyBorder="0">
      <alignment horizontal="center"/>
    </xf>
    <xf numFmtId="177" fontId="116" fillId="0" borderId="36" applyNumberFormat="0" applyBorder="0">
      <alignment horizontal="center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77" fontId="115" fillId="0" borderId="0" applyNumberFormat="0" applyFill="0" applyBorder="0" applyAlignment="0" applyProtection="0"/>
    <xf numFmtId="177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7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70" fillId="0" borderId="37" applyNumberFormat="0" applyFill="0" applyAlignment="0" applyProtection="0">
      <alignment horizontal="center"/>
    </xf>
    <xf numFmtId="177" fontId="118" fillId="0" borderId="0"/>
    <xf numFmtId="0" fontId="118" fillId="0" borderId="0"/>
    <xf numFmtId="177" fontId="119" fillId="0" borderId="0"/>
    <xf numFmtId="0" fontId="120" fillId="0" borderId="0"/>
    <xf numFmtId="0" fontId="121" fillId="0" borderId="0"/>
    <xf numFmtId="214" fontId="122" fillId="0" borderId="0">
      <alignment horizontal="center"/>
    </xf>
    <xf numFmtId="223" fontId="123" fillId="0" borderId="0">
      <protection locked="0"/>
    </xf>
    <xf numFmtId="223" fontId="83" fillId="0" borderId="38">
      <protection locked="0"/>
    </xf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0" fontId="5" fillId="0" borderId="10"/>
    <xf numFmtId="224" fontId="44" fillId="0" borderId="0" applyFill="0" applyBorder="0" applyAlignment="0"/>
    <xf numFmtId="173" fontId="5" fillId="0" borderId="0" applyFill="0" applyBorder="0" applyAlignment="0"/>
    <xf numFmtId="225" fontId="55" fillId="0" borderId="0" applyFill="0" applyBorder="0" applyAlignment="0"/>
    <xf numFmtId="225" fontId="55" fillId="0" borderId="0" applyFill="0" applyBorder="0" applyAlignment="0"/>
    <xf numFmtId="225" fontId="53" fillId="0" borderId="0" applyFill="0" applyBorder="0" applyAlignment="0"/>
    <xf numFmtId="173" fontId="5" fillId="0" borderId="0" applyFill="0" applyBorder="0" applyAlignment="0"/>
    <xf numFmtId="187" fontId="67" fillId="0" borderId="0" applyFill="0" applyBorder="0" applyAlignment="0"/>
    <xf numFmtId="226" fontId="67" fillId="0" borderId="0" applyFill="0" applyBorder="0" applyAlignment="0"/>
    <xf numFmtId="227" fontId="5" fillId="0" borderId="0" applyFill="0" applyBorder="0" applyAlignment="0"/>
    <xf numFmtId="228" fontId="5" fillId="0" borderId="0" applyFill="0" applyBorder="0" applyAlignment="0"/>
    <xf numFmtId="229" fontId="67" fillId="0" borderId="0" applyFill="0" applyBorder="0" applyAlignment="0"/>
    <xf numFmtId="230" fontId="67" fillId="0" borderId="0" applyFill="0" applyBorder="0" applyAlignment="0"/>
    <xf numFmtId="187" fontId="67" fillId="0" borderId="0" applyFill="0" applyBorder="0" applyAlignment="0"/>
    <xf numFmtId="177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38" fillId="6" borderId="4" applyNumberFormat="0" applyAlignment="0" applyProtection="0"/>
    <xf numFmtId="177" fontId="110" fillId="63" borderId="35" applyNumberFormat="0" applyAlignment="0" applyProtection="0"/>
    <xf numFmtId="177" fontId="110" fillId="63" borderId="35" applyNumberFormat="0" applyAlignment="0" applyProtection="0"/>
    <xf numFmtId="177" fontId="110" fillId="63" borderId="35" applyNumberFormat="0" applyAlignment="0" applyProtection="0"/>
    <xf numFmtId="177" fontId="110" fillId="63" borderId="35" applyNumberFormat="0" applyAlignment="0" applyProtection="0"/>
    <xf numFmtId="177" fontId="110" fillId="63" borderId="35" applyNumberFormat="0" applyAlignment="0" applyProtection="0"/>
    <xf numFmtId="3" fontId="124" fillId="0" borderId="0" applyFill="0" applyBorder="0" applyProtection="0"/>
    <xf numFmtId="0" fontId="38" fillId="6" borderId="4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0" fontId="110" fillId="63" borderId="35" applyNumberFormat="0" applyAlignment="0" applyProtection="0"/>
    <xf numFmtId="177" fontId="51" fillId="0" borderId="10">
      <alignment horizontal="center"/>
      <protection locked="0"/>
    </xf>
    <xf numFmtId="177" fontId="51" fillId="0" borderId="10">
      <alignment horizontal="center"/>
      <protection locked="0"/>
    </xf>
    <xf numFmtId="177" fontId="51" fillId="0" borderId="10">
      <alignment horizontal="center"/>
      <protection locked="0"/>
    </xf>
    <xf numFmtId="177" fontId="51" fillId="0" borderId="10">
      <alignment horizontal="center"/>
      <protection locked="0"/>
    </xf>
    <xf numFmtId="177" fontId="51" fillId="0" borderId="10">
      <alignment horizontal="center"/>
      <protection locked="0"/>
    </xf>
    <xf numFmtId="177" fontId="51" fillId="0" borderId="10">
      <alignment horizontal="center"/>
      <protection locked="0"/>
    </xf>
    <xf numFmtId="177" fontId="125" fillId="0" borderId="0"/>
    <xf numFmtId="0" fontId="125" fillId="0" borderId="0"/>
    <xf numFmtId="177" fontId="126" fillId="0" borderId="39" applyNumberFormat="0" applyFill="0" applyAlignment="0" applyProtection="0"/>
    <xf numFmtId="0" fontId="126" fillId="0" borderId="39" applyNumberFormat="0" applyFill="0" applyAlignment="0" applyProtection="0"/>
    <xf numFmtId="0" fontId="39" fillId="0" borderId="6" applyNumberFormat="0" applyFill="0" applyAlignment="0" applyProtection="0"/>
    <xf numFmtId="0" fontId="9" fillId="34" borderId="40" applyNumberFormat="0" applyFont="0" applyFill="0" applyBorder="0" applyProtection="0">
      <alignment vertical="center" wrapText="1"/>
    </xf>
    <xf numFmtId="3" fontId="5" fillId="1" borderId="0"/>
    <xf numFmtId="3" fontId="15" fillId="70" borderId="41" applyNumberFormat="0" applyFill="0" applyBorder="0" applyAlignment="0">
      <protection locked="0"/>
    </xf>
    <xf numFmtId="3" fontId="15" fillId="70" borderId="41" applyNumberFormat="0" applyFill="0" applyBorder="0" applyAlignment="0">
      <protection locked="0"/>
    </xf>
    <xf numFmtId="3" fontId="15" fillId="70" borderId="41" applyNumberFormat="0" applyFill="0" applyBorder="0" applyAlignment="0">
      <protection locked="0"/>
    </xf>
    <xf numFmtId="3" fontId="15" fillId="70" borderId="41" applyNumberFormat="0" applyFill="0" applyBorder="0" applyAlignment="0">
      <protection locked="0"/>
    </xf>
    <xf numFmtId="3" fontId="15" fillId="70" borderId="41" applyNumberFormat="0" applyFill="0" applyBorder="0" applyAlignment="0">
      <protection locked="0"/>
    </xf>
    <xf numFmtId="3" fontId="15" fillId="70" borderId="41" applyNumberFormat="0" applyFill="0" applyBorder="0" applyAlignment="0">
      <protection locked="0"/>
    </xf>
    <xf numFmtId="3" fontId="15" fillId="71" borderId="0">
      <protection locked="0"/>
    </xf>
    <xf numFmtId="177" fontId="127" fillId="0" borderId="0" applyNumberFormat="0" applyFill="0" applyBorder="0" applyAlignment="0" applyProtection="0">
      <alignment horizontal="left"/>
    </xf>
    <xf numFmtId="0" fontId="127" fillId="0" borderId="0" applyNumberFormat="0" applyFill="0" applyBorder="0" applyAlignment="0" applyProtection="0">
      <alignment horizontal="left"/>
    </xf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40" fillId="7" borderId="7" applyNumberFormat="0" applyAlignment="0" applyProtection="0"/>
    <xf numFmtId="0" fontId="128" fillId="72" borderId="42" applyNumberFormat="0" applyAlignment="0" applyProtection="0"/>
    <xf numFmtId="0" fontId="40" fillId="7" borderId="7" applyNumberFormat="0" applyAlignment="0" applyProtection="0"/>
    <xf numFmtId="0" fontId="128" fillId="72" borderId="42" applyNumberFormat="0" applyAlignment="0" applyProtection="0"/>
    <xf numFmtId="177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7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7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77" fontId="130" fillId="0" borderId="0" applyNumberFormat="0" applyFill="0" applyBorder="0" applyAlignment="0" applyProtection="0">
      <alignment vertical="top"/>
      <protection locked="0"/>
    </xf>
    <xf numFmtId="0" fontId="11" fillId="0" borderId="0" applyFont="0" applyAlignment="0"/>
    <xf numFmtId="177" fontId="9" fillId="0" borderId="43" applyBorder="0"/>
    <xf numFmtId="177" fontId="116" fillId="73" borderId="0" applyNumberFormat="0" applyBorder="0" applyProtection="0">
      <alignment horizontal="centerContinuous" vertical="center"/>
    </xf>
    <xf numFmtId="0" fontId="9" fillId="0" borderId="43" applyBorder="0"/>
    <xf numFmtId="0" fontId="9" fillId="0" borderId="43" applyBorder="0"/>
    <xf numFmtId="0" fontId="9" fillId="0" borderId="43" applyBorder="0"/>
    <xf numFmtId="0" fontId="9" fillId="0" borderId="43" applyBorder="0"/>
    <xf numFmtId="177" fontId="9" fillId="0" borderId="43" applyBorder="0"/>
    <xf numFmtId="177" fontId="9" fillId="0" borderId="43" applyBorder="0"/>
    <xf numFmtId="177" fontId="9" fillId="0" borderId="43" applyBorder="0"/>
    <xf numFmtId="177" fontId="9" fillId="0" borderId="43" applyBorder="0"/>
    <xf numFmtId="177" fontId="9" fillId="0" borderId="43" applyBorder="0"/>
    <xf numFmtId="0" fontId="116" fillId="73" borderId="19" applyNumberFormat="0" applyProtection="0">
      <alignment horizontal="center" vertical="center" wrapText="1"/>
    </xf>
    <xf numFmtId="14" fontId="12" fillId="74" borderId="44">
      <alignment horizontal="center" vertical="center" wrapText="1"/>
    </xf>
    <xf numFmtId="14" fontId="12" fillId="74" borderId="44">
      <alignment horizontal="center" vertical="center" wrapText="1"/>
    </xf>
    <xf numFmtId="14" fontId="12" fillId="75" borderId="45">
      <alignment horizontal="center" vertical="center" wrapText="1"/>
      <protection locked="0"/>
    </xf>
    <xf numFmtId="14" fontId="12" fillId="75" borderId="45">
      <alignment horizontal="center" vertical="center" wrapText="1"/>
      <protection locked="0"/>
    </xf>
    <xf numFmtId="14" fontId="12" fillId="75" borderId="45">
      <alignment horizontal="center" vertical="center" wrapText="1"/>
      <protection locked="0"/>
    </xf>
    <xf numFmtId="14" fontId="12" fillId="75" borderId="45">
      <alignment horizontal="center" vertical="center" wrapText="1"/>
      <protection locked="0"/>
    </xf>
    <xf numFmtId="14" fontId="12" fillId="74" borderId="44">
      <alignment horizontal="center" vertical="center" wrapText="1"/>
    </xf>
    <xf numFmtId="177" fontId="47" fillId="0" borderId="46" applyNumberFormat="0" applyFont="0" applyFill="0" applyAlignment="0" applyProtection="0">
      <alignment horizontal="left"/>
    </xf>
    <xf numFmtId="177" fontId="50" fillId="0" borderId="36">
      <alignment horizontal="center"/>
    </xf>
    <xf numFmtId="173" fontId="5" fillId="0" borderId="0"/>
    <xf numFmtId="231" fontId="132" fillId="0" borderId="0"/>
    <xf numFmtId="231" fontId="133" fillId="0" borderId="0"/>
    <xf numFmtId="173" fontId="5" fillId="0" borderId="0"/>
    <xf numFmtId="232" fontId="132" fillId="0" borderId="0"/>
    <xf numFmtId="173" fontId="5" fillId="0" borderId="0"/>
    <xf numFmtId="231" fontId="132" fillId="0" borderId="0"/>
    <xf numFmtId="231" fontId="133" fillId="0" borderId="0"/>
    <xf numFmtId="173" fontId="5" fillId="0" borderId="0"/>
    <xf numFmtId="232" fontId="132" fillId="0" borderId="0"/>
    <xf numFmtId="173" fontId="5" fillId="0" borderId="0"/>
    <xf numFmtId="231" fontId="132" fillId="0" borderId="0"/>
    <xf numFmtId="231" fontId="133" fillId="0" borderId="0"/>
    <xf numFmtId="173" fontId="5" fillId="0" borderId="0"/>
    <xf numFmtId="232" fontId="132" fillId="0" borderId="0"/>
    <xf numFmtId="173" fontId="5" fillId="0" borderId="0"/>
    <xf numFmtId="231" fontId="132" fillId="0" borderId="0"/>
    <xf numFmtId="231" fontId="133" fillId="0" borderId="0"/>
    <xf numFmtId="173" fontId="5" fillId="0" borderId="0"/>
    <xf numFmtId="232" fontId="132" fillId="0" borderId="0"/>
    <xf numFmtId="173" fontId="5" fillId="0" borderId="0"/>
    <xf numFmtId="231" fontId="132" fillId="0" borderId="0"/>
    <xf numFmtId="231" fontId="133" fillId="0" borderId="0"/>
    <xf numFmtId="173" fontId="5" fillId="0" borderId="0"/>
    <xf numFmtId="232" fontId="132" fillId="0" borderId="0"/>
    <xf numFmtId="173" fontId="5" fillId="0" borderId="0"/>
    <xf numFmtId="231" fontId="132" fillId="0" borderId="0"/>
    <xf numFmtId="231" fontId="133" fillId="0" borderId="0"/>
    <xf numFmtId="173" fontId="5" fillId="0" borderId="0"/>
    <xf numFmtId="232" fontId="132" fillId="0" borderId="0"/>
    <xf numFmtId="173" fontId="5" fillId="0" borderId="0"/>
    <xf numFmtId="231" fontId="132" fillId="0" borderId="0"/>
    <xf numFmtId="231" fontId="133" fillId="0" borderId="0"/>
    <xf numFmtId="173" fontId="5" fillId="0" borderId="0"/>
    <xf numFmtId="232" fontId="132" fillId="0" borderId="0"/>
    <xf numFmtId="173" fontId="5" fillId="0" borderId="0"/>
    <xf numFmtId="231" fontId="132" fillId="0" borderId="0"/>
    <xf numFmtId="231" fontId="133" fillId="0" borderId="0"/>
    <xf numFmtId="173" fontId="5" fillId="0" borderId="0"/>
    <xf numFmtId="232" fontId="132" fillId="0" borderId="0"/>
    <xf numFmtId="168" fontId="134" fillId="0" borderId="0" applyFont="0" applyFill="0" applyBorder="0" applyAlignment="0" applyProtection="0"/>
    <xf numFmtId="168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168" fontId="1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229" fontId="67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34" fillId="0" borderId="0" applyFont="0" applyFill="0" applyBorder="0" applyAlignment="0" applyProtection="0"/>
    <xf numFmtId="170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23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0" fontId="70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2" fillId="0" borderId="0" applyFont="0" applyFill="0" applyBorder="0" applyAlignment="0" applyProtection="0"/>
    <xf numFmtId="234" fontId="5" fillId="0" borderId="0" applyFont="0" applyFill="0" applyBorder="0" applyAlignment="0" applyProtection="0"/>
    <xf numFmtId="186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8" fontId="5" fillId="0" borderId="0"/>
    <xf numFmtId="17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0" fontId="134" fillId="0" borderId="0" applyFont="0" applyFill="0" applyBorder="0" applyAlignment="0" applyProtection="0"/>
    <xf numFmtId="170" fontId="12" fillId="0" borderId="0" applyFont="0" applyFill="0" applyBorder="0" applyAlignment="0" applyProtection="0"/>
    <xf numFmtId="186" fontId="2" fillId="0" borderId="0" applyFont="0" applyFill="0" applyBorder="0" applyAlignment="0" applyProtection="0"/>
    <xf numFmtId="3" fontId="135" fillId="0" borderId="0" applyFont="0" applyFill="0" applyBorder="0" applyAlignment="0" applyProtection="0"/>
    <xf numFmtId="177" fontId="136" fillId="0" borderId="0"/>
    <xf numFmtId="0" fontId="136" fillId="0" borderId="0"/>
    <xf numFmtId="177" fontId="137" fillId="0" borderId="0"/>
    <xf numFmtId="0" fontId="137" fillId="0" borderId="0"/>
    <xf numFmtId="0" fontId="63" fillId="0" borderId="0"/>
    <xf numFmtId="177" fontId="138" fillId="0" borderId="0"/>
    <xf numFmtId="0" fontId="138" fillId="0" borderId="0"/>
    <xf numFmtId="235" fontId="139" fillId="0" borderId="0">
      <protection locked="0"/>
    </xf>
    <xf numFmtId="177" fontId="136" fillId="0" borderId="0"/>
    <xf numFmtId="0" fontId="136" fillId="0" borderId="0"/>
    <xf numFmtId="177" fontId="138" fillId="0" borderId="0"/>
    <xf numFmtId="0" fontId="138" fillId="0" borderId="0"/>
    <xf numFmtId="177" fontId="67" fillId="0" borderId="0"/>
    <xf numFmtId="0" fontId="67" fillId="0" borderId="0"/>
    <xf numFmtId="0" fontId="63" fillId="0" borderId="0"/>
    <xf numFmtId="177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2" fillId="8" borderId="8" applyNumberFormat="0" applyFont="0" applyAlignment="0" applyProtection="0"/>
    <xf numFmtId="177" fontId="5" fillId="76" borderId="47" applyNumberFormat="0" applyFont="0" applyAlignment="0" applyProtection="0"/>
    <xf numFmtId="177" fontId="5" fillId="76" borderId="47" applyNumberFormat="0" applyFont="0" applyAlignment="0" applyProtection="0"/>
    <xf numFmtId="177" fontId="5" fillId="76" borderId="47" applyNumberFormat="0" applyFont="0" applyAlignment="0" applyProtection="0"/>
    <xf numFmtId="177" fontId="5" fillId="76" borderId="47" applyNumberFormat="0" applyFont="0" applyAlignment="0" applyProtection="0"/>
    <xf numFmtId="177" fontId="140" fillId="77" borderId="48">
      <alignment horizontal="left" vertical="center" shrinkToFit="1"/>
      <protection hidden="1"/>
    </xf>
    <xf numFmtId="0" fontId="140" fillId="77" borderId="48">
      <alignment horizontal="left" vertical="center" shrinkToFit="1"/>
      <protection hidden="1"/>
    </xf>
    <xf numFmtId="177" fontId="140" fillId="77" borderId="48">
      <alignment horizontal="left" vertical="center" shrinkToFit="1"/>
      <protection hidden="1"/>
    </xf>
    <xf numFmtId="177" fontId="140" fillId="77" borderId="48">
      <alignment horizontal="left" vertical="center" shrinkToFit="1"/>
      <protection hidden="1"/>
    </xf>
    <xf numFmtId="0" fontId="141" fillId="78" borderId="49">
      <alignment horizontal="center"/>
    </xf>
    <xf numFmtId="177" fontId="5" fillId="0" borderId="0"/>
    <xf numFmtId="0" fontId="5" fillId="0" borderId="0"/>
    <xf numFmtId="177" fontId="142" fillId="0" borderId="36" applyNumberFormat="0" applyBorder="0" applyAlignment="0">
      <alignment horizontal="center"/>
    </xf>
    <xf numFmtId="0" fontId="142" fillId="0" borderId="36" applyNumberFormat="0" applyBorder="0" applyAlignment="0">
      <alignment horizontal="center"/>
    </xf>
    <xf numFmtId="0" fontId="142" fillId="0" borderId="36" applyNumberFormat="0" applyBorder="0" applyAlignment="0">
      <alignment horizontal="center"/>
    </xf>
    <xf numFmtId="177" fontId="142" fillId="0" borderId="36" applyNumberFormat="0" applyBorder="0" applyAlignment="0">
      <alignment horizontal="center"/>
    </xf>
    <xf numFmtId="177" fontId="142" fillId="0" borderId="36" applyNumberFormat="0" applyBorder="0" applyAlignment="0">
      <alignment horizontal="center"/>
    </xf>
    <xf numFmtId="177" fontId="142" fillId="0" borderId="36" applyNumberFormat="0" applyBorder="0" applyAlignment="0">
      <alignment horizontal="center"/>
    </xf>
    <xf numFmtId="177" fontId="142" fillId="0" borderId="36" applyNumberFormat="0" applyBorder="0" applyAlignment="0">
      <alignment horizontal="center"/>
    </xf>
    <xf numFmtId="177" fontId="142" fillId="0" borderId="36" applyNumberFormat="0" applyBorder="0" applyAlignment="0">
      <alignment horizontal="center"/>
    </xf>
    <xf numFmtId="1" fontId="5" fillId="0" borderId="0"/>
    <xf numFmtId="177" fontId="143" fillId="41" borderId="50" applyNumberFormat="0" applyBorder="0" applyAlignment="0">
      <alignment wrapText="1"/>
    </xf>
    <xf numFmtId="0" fontId="143" fillId="41" borderId="50" applyNumberFormat="0" applyBorder="0" applyAlignment="0">
      <alignment wrapText="1"/>
    </xf>
    <xf numFmtId="177" fontId="5" fillId="0" borderId="0"/>
    <xf numFmtId="0" fontId="5" fillId="0" borderId="0"/>
    <xf numFmtId="177" fontId="9" fillId="0" borderId="0">
      <alignment horizontal="left" indent="3"/>
    </xf>
    <xf numFmtId="0" fontId="9" fillId="0" borderId="0">
      <alignment horizontal="left" indent="3"/>
    </xf>
    <xf numFmtId="177" fontId="9" fillId="0" borderId="0">
      <alignment horizontal="left" indent="5"/>
    </xf>
    <xf numFmtId="0" fontId="9" fillId="0" borderId="0">
      <alignment horizontal="left" indent="5"/>
    </xf>
    <xf numFmtId="0" fontId="69" fillId="0" borderId="0" applyNumberFormat="0" applyAlignment="0">
      <alignment horizontal="left"/>
    </xf>
    <xf numFmtId="0" fontId="5" fillId="0" borderId="0"/>
    <xf numFmtId="177" fontId="144" fillId="0" borderId="0" applyNumberFormat="0" applyAlignment="0"/>
    <xf numFmtId="0" fontId="144" fillId="0" borderId="0" applyNumberFormat="0" applyAlignment="0"/>
    <xf numFmtId="0" fontId="145" fillId="0" borderId="0"/>
    <xf numFmtId="216" fontId="114" fillId="0" borderId="10"/>
    <xf numFmtId="216" fontId="114" fillId="0" borderId="10"/>
    <xf numFmtId="216" fontId="114" fillId="0" borderId="10"/>
    <xf numFmtId="216" fontId="114" fillId="0" borderId="10"/>
    <xf numFmtId="216" fontId="114" fillId="0" borderId="10"/>
    <xf numFmtId="216" fontId="114" fillId="0" borderId="10"/>
    <xf numFmtId="216" fontId="114" fillId="0" borderId="10"/>
    <xf numFmtId="216" fontId="114" fillId="0" borderId="10"/>
    <xf numFmtId="236" fontId="12" fillId="0" borderId="0" applyFont="0" applyFill="0" applyBorder="0" applyAlignment="0" applyProtection="0"/>
    <xf numFmtId="42" fontId="5" fillId="0" borderId="0" applyFont="0" applyFill="0" applyBorder="0" applyAlignment="0" applyProtection="0"/>
    <xf numFmtId="237" fontId="82" fillId="0" borderId="20"/>
    <xf numFmtId="187" fontId="67" fillId="0" borderId="0" applyFont="0" applyFill="0" applyBorder="0" applyAlignment="0" applyProtection="0"/>
    <xf numFmtId="238" fontId="49" fillId="0" borderId="0" applyFont="0" applyFill="0" applyBorder="0" applyAlignment="0" applyProtection="0"/>
    <xf numFmtId="178" fontId="5" fillId="0" borderId="0"/>
    <xf numFmtId="169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7" fillId="0" borderId="0" applyFont="0" applyFill="0" applyBorder="0" applyAlignment="0" applyProtection="0"/>
    <xf numFmtId="240" fontId="5" fillId="0" borderId="0" applyFont="0" applyFill="0" applyBorder="0" applyAlignment="0" applyProtection="0"/>
    <xf numFmtId="177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3" fontId="16" fillId="79" borderId="0" applyBorder="0" applyAlignment="0"/>
    <xf numFmtId="0" fontId="5" fillId="0" borderId="0" applyFont="0" applyFill="0" applyBorder="0" applyAlignment="0" applyProtection="0"/>
    <xf numFmtId="241" fontId="5" fillId="35" borderId="0" applyFont="0" applyBorder="0"/>
    <xf numFmtId="0" fontId="81" fillId="0" borderId="0"/>
    <xf numFmtId="177" fontId="146" fillId="0" borderId="0" applyNumberFormat="0"/>
    <xf numFmtId="0" fontId="146" fillId="0" borderId="0" applyNumberFormat="0"/>
    <xf numFmtId="177" fontId="147" fillId="0" borderId="0" applyNumberFormat="0"/>
    <xf numFmtId="0" fontId="147" fillId="0" borderId="0" applyNumberFormat="0"/>
    <xf numFmtId="177" fontId="148" fillId="80" borderId="0"/>
    <xf numFmtId="0" fontId="148" fillId="80" borderId="0"/>
    <xf numFmtId="0" fontId="81" fillId="0" borderId="51"/>
    <xf numFmtId="177" fontId="44" fillId="35" borderId="0" applyNumberFormat="0" applyFont="0" applyBorder="0" applyAlignment="0" applyProtection="0"/>
    <xf numFmtId="0" fontId="44" fillId="35" borderId="0" applyNumberFormat="0" applyFont="0" applyBorder="0" applyAlignment="0" applyProtection="0"/>
    <xf numFmtId="177" fontId="5" fillId="0" borderId="0" applyNumberFormat="0" applyFont="0" applyBorder="0" applyProtection="0">
      <alignment vertical="top"/>
      <protection locked="0"/>
    </xf>
    <xf numFmtId="0" fontId="5" fillId="0" borderId="0" applyNumberFormat="0" applyFont="0" applyBorder="0" applyProtection="0">
      <alignment vertical="top"/>
      <protection locked="0"/>
    </xf>
    <xf numFmtId="177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17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144" fillId="0" borderId="0"/>
    <xf numFmtId="0" fontId="144" fillId="0" borderId="0"/>
    <xf numFmtId="0" fontId="135" fillId="0" borderId="0" applyFont="0" applyFill="0" applyBorder="0" applyAlignment="0" applyProtection="0"/>
    <xf numFmtId="14" fontId="149" fillId="81" borderId="30">
      <alignment wrapText="1"/>
    </xf>
    <xf numFmtId="17" fontId="50" fillId="0" borderId="0" applyFill="0" applyBorder="0">
      <alignment horizontal="right"/>
    </xf>
    <xf numFmtId="14" fontId="47" fillId="82" borderId="45">
      <protection locked="0"/>
    </xf>
    <xf numFmtId="14" fontId="47" fillId="82" borderId="45">
      <protection locked="0"/>
    </xf>
    <xf numFmtId="14" fontId="47" fillId="82" borderId="45">
      <protection locked="0"/>
    </xf>
    <xf numFmtId="14" fontId="47" fillId="82" borderId="45">
      <protection locked="0"/>
    </xf>
    <xf numFmtId="14" fontId="16" fillId="0" borderId="0" applyFill="0" applyBorder="0" applyAlignment="0"/>
    <xf numFmtId="176" fontId="5" fillId="0" borderId="0" applyFont="0" applyFill="0" applyBorder="0" applyAlignment="0" applyProtection="0"/>
    <xf numFmtId="0" fontId="5" fillId="0" borderId="0" applyNumberFormat="0">
      <alignment horizontal="centerContinuous"/>
    </xf>
    <xf numFmtId="14" fontId="67" fillId="0" borderId="0"/>
    <xf numFmtId="242" fontId="67" fillId="0" borderId="0"/>
    <xf numFmtId="0" fontId="69" fillId="0" borderId="0"/>
    <xf numFmtId="0" fontId="69" fillId="0" borderId="0"/>
    <xf numFmtId="0" fontId="69" fillId="0" borderId="0"/>
    <xf numFmtId="243" fontId="91" fillId="0" borderId="0"/>
    <xf numFmtId="244" fontId="150" fillId="0" borderId="0" applyFont="0" applyBorder="0">
      <alignment horizontal="right" vertical="center"/>
    </xf>
    <xf numFmtId="245" fontId="150" fillId="0" borderId="0" applyFont="0" applyBorder="0">
      <alignment horizontal="right" vertical="center"/>
    </xf>
    <xf numFmtId="177" fontId="151" fillId="0" borderId="10" applyNumberFormat="0" applyAlignment="0">
      <alignment horizontal="left" vertical="top" wrapText="1"/>
      <protection locked="0"/>
    </xf>
    <xf numFmtId="0" fontId="151" fillId="0" borderId="10" applyNumberFormat="0" applyAlignment="0">
      <alignment horizontal="left" vertical="top" wrapText="1"/>
      <protection locked="0"/>
    </xf>
    <xf numFmtId="0" fontId="151" fillId="0" borderId="10" applyNumberFormat="0" applyAlignment="0">
      <alignment horizontal="left" vertical="top" wrapText="1"/>
      <protection locked="0"/>
    </xf>
    <xf numFmtId="177" fontId="151" fillId="0" borderId="10" applyNumberFormat="0" applyAlignment="0">
      <alignment horizontal="left" vertical="top" wrapText="1"/>
      <protection locked="0"/>
    </xf>
    <xf numFmtId="177" fontId="151" fillId="0" borderId="10" applyNumberFormat="0" applyAlignment="0">
      <alignment horizontal="left" vertical="top" wrapText="1"/>
      <protection locked="0"/>
    </xf>
    <xf numFmtId="177" fontId="151" fillId="0" borderId="10" applyNumberFormat="0" applyAlignment="0">
      <alignment horizontal="left" vertical="top" wrapText="1"/>
      <protection locked="0"/>
    </xf>
    <xf numFmtId="177" fontId="151" fillId="0" borderId="10" applyNumberFormat="0" applyAlignment="0">
      <alignment horizontal="left" vertical="top" wrapText="1"/>
      <protection locked="0"/>
    </xf>
    <xf numFmtId="177" fontId="151" fillId="0" borderId="10" applyNumberFormat="0" applyAlignment="0">
      <alignment horizontal="left" vertical="top" wrapText="1"/>
      <protection locked="0"/>
    </xf>
    <xf numFmtId="38" fontId="70" fillId="0" borderId="52">
      <alignment vertical="center"/>
    </xf>
    <xf numFmtId="49" fontId="51" fillId="33" borderId="10">
      <alignment vertical="center" wrapText="1"/>
    </xf>
    <xf numFmtId="49" fontId="51" fillId="33" borderId="10">
      <alignment vertical="center" wrapText="1"/>
    </xf>
    <xf numFmtId="49" fontId="51" fillId="33" borderId="10">
      <alignment vertical="center" wrapText="1"/>
    </xf>
    <xf numFmtId="49" fontId="51" fillId="33" borderId="10">
      <alignment vertical="center" wrapText="1"/>
    </xf>
    <xf numFmtId="49" fontId="51" fillId="33" borderId="10">
      <alignment vertical="center" wrapText="1"/>
    </xf>
    <xf numFmtId="49" fontId="51" fillId="33" borderId="10">
      <alignment vertical="center" wrapText="1"/>
    </xf>
    <xf numFmtId="49" fontId="51" fillId="33" borderId="10">
      <alignment vertical="center" wrapText="1"/>
    </xf>
    <xf numFmtId="49" fontId="51" fillId="33" borderId="10">
      <alignment vertical="center" wrapText="1"/>
    </xf>
    <xf numFmtId="246" fontId="69" fillId="0" borderId="0" applyFont="0" applyFill="0" applyBorder="0" applyAlignment="0" applyProtection="0"/>
    <xf numFmtId="247" fontId="69" fillId="0" borderId="0" applyFont="0" applyFill="0" applyBorder="0" applyAlignment="0" applyProtection="0"/>
    <xf numFmtId="3" fontId="67" fillId="0" borderId="0" applyFont="0" applyFill="0" applyBorder="0" applyAlignment="0" applyProtection="0"/>
    <xf numFmtId="218" fontId="67" fillId="0" borderId="0" applyFont="0" applyFill="0" applyBorder="0" applyAlignment="0" applyProtection="0"/>
    <xf numFmtId="223" fontId="83" fillId="0" borderId="0">
      <protection locked="0"/>
    </xf>
    <xf numFmtId="223" fontId="83" fillId="0" borderId="0">
      <protection locked="0"/>
    </xf>
    <xf numFmtId="0" fontId="79" fillId="0" borderId="0">
      <protection locked="0"/>
    </xf>
    <xf numFmtId="0" fontId="51" fillId="0" borderId="10">
      <alignment horizontal="center"/>
    </xf>
    <xf numFmtId="0" fontId="51" fillId="0" borderId="10">
      <alignment horizontal="center"/>
    </xf>
    <xf numFmtId="0" fontId="51" fillId="0" borderId="10">
      <alignment horizontal="center"/>
    </xf>
    <xf numFmtId="0" fontId="51" fillId="0" borderId="10">
      <alignment horizontal="center"/>
    </xf>
    <xf numFmtId="0" fontId="51" fillId="0" borderId="10">
      <alignment horizontal="center"/>
    </xf>
    <xf numFmtId="0" fontId="51" fillId="0" borderId="10">
      <alignment horizontal="center"/>
    </xf>
    <xf numFmtId="0" fontId="51" fillId="0" borderId="10">
      <alignment horizontal="center"/>
    </xf>
    <xf numFmtId="0" fontId="51" fillId="0" borderId="10">
      <alignment horizontal="center"/>
    </xf>
    <xf numFmtId="177" fontId="9" fillId="83" borderId="51" applyFill="0" applyBorder="0" applyProtection="0">
      <alignment horizontal="center" vertical="center"/>
    </xf>
    <xf numFmtId="178" fontId="9" fillId="83" borderId="51" applyFill="0" applyBorder="0" applyProtection="0">
      <alignment horizontal="center" vertical="center"/>
    </xf>
    <xf numFmtId="177" fontId="9" fillId="83" borderId="51" applyFill="0" applyBorder="0" applyProtection="0">
      <alignment horizontal="center" vertical="center"/>
    </xf>
    <xf numFmtId="177" fontId="9" fillId="83" borderId="51" applyFill="0" applyBorder="0" applyProtection="0">
      <alignment horizontal="center" vertical="center"/>
    </xf>
    <xf numFmtId="177" fontId="9" fillId="83" borderId="51" applyFill="0" applyBorder="0" applyProtection="0">
      <alignment horizontal="center" vertical="center"/>
    </xf>
    <xf numFmtId="3" fontId="141" fillId="0" borderId="53">
      <alignment horizontal="right" vertical="center" wrapText="1"/>
    </xf>
    <xf numFmtId="177" fontId="5" fillId="0" borderId="0"/>
    <xf numFmtId="0" fontId="5" fillId="0" borderId="0"/>
    <xf numFmtId="177" fontId="5" fillId="0" borderId="0"/>
    <xf numFmtId="0" fontId="5" fillId="0" borderId="0"/>
    <xf numFmtId="248" fontId="67" fillId="0" borderId="16">
      <alignment horizontal="right"/>
    </xf>
    <xf numFmtId="249" fontId="45" fillId="0" borderId="0" applyFont="0" applyFill="0" applyBorder="0" applyAlignment="0" applyProtection="0"/>
    <xf numFmtId="184" fontId="152" fillId="0" borderId="0" applyFont="0" applyFill="0" applyBorder="0" applyAlignment="0" applyProtection="0"/>
    <xf numFmtId="250" fontId="45" fillId="0" borderId="0" applyFont="0" applyFill="0" applyBorder="0" applyAlignment="0" applyProtection="0"/>
    <xf numFmtId="183" fontId="152" fillId="0" borderId="0" applyFont="0" applyFill="0" applyBorder="0" applyAlignment="0" applyProtection="0"/>
    <xf numFmtId="251" fontId="153" fillId="0" borderId="0" applyFill="0" applyBorder="0">
      <protection locked="0"/>
    </xf>
    <xf numFmtId="0" fontId="12" fillId="0" borderId="0"/>
    <xf numFmtId="177" fontId="12" fillId="0" borderId="0"/>
    <xf numFmtId="0" fontId="12" fillId="0" borderId="0"/>
    <xf numFmtId="177" fontId="12" fillId="0" borderId="0"/>
    <xf numFmtId="0" fontId="12" fillId="0" borderId="0"/>
    <xf numFmtId="177" fontId="12" fillId="0" borderId="0"/>
    <xf numFmtId="4" fontId="70" fillId="0" borderId="23"/>
    <xf numFmtId="4" fontId="70" fillId="0" borderId="23"/>
    <xf numFmtId="4" fontId="70" fillId="0" borderId="23"/>
    <xf numFmtId="4" fontId="70" fillId="0" borderId="23"/>
    <xf numFmtId="4" fontId="70" fillId="0" borderId="23"/>
    <xf numFmtId="4" fontId="70" fillId="0" borderId="23"/>
    <xf numFmtId="0" fontId="154" fillId="48" borderId="35" applyNumberFormat="0" applyAlignment="0" applyProtection="0"/>
    <xf numFmtId="0" fontId="13" fillId="0" borderId="0"/>
    <xf numFmtId="223" fontId="123" fillId="0" borderId="0">
      <protection locked="0"/>
    </xf>
    <xf numFmtId="223" fontId="123" fillId="0" borderId="0">
      <protection locked="0"/>
    </xf>
    <xf numFmtId="0" fontId="155" fillId="0" borderId="0">
      <protection locked="0"/>
    </xf>
    <xf numFmtId="223" fontId="123" fillId="0" borderId="0">
      <protection locked="0"/>
    </xf>
    <xf numFmtId="223" fontId="123" fillId="0" borderId="0">
      <protection locked="0"/>
    </xf>
    <xf numFmtId="0" fontId="155" fillId="0" borderId="0">
      <protection locked="0"/>
    </xf>
    <xf numFmtId="177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77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229" fontId="67" fillId="0" borderId="0" applyFill="0" applyBorder="0" applyAlignment="0"/>
    <xf numFmtId="187" fontId="67" fillId="0" borderId="0" applyFill="0" applyBorder="0" applyAlignment="0"/>
    <xf numFmtId="229" fontId="67" fillId="0" borderId="0" applyFill="0" applyBorder="0" applyAlignment="0"/>
    <xf numFmtId="230" fontId="67" fillId="0" borderId="0" applyFill="0" applyBorder="0" applyAlignment="0"/>
    <xf numFmtId="187" fontId="67" fillId="0" borderId="0" applyFill="0" applyBorder="0" applyAlignment="0"/>
    <xf numFmtId="0" fontId="69" fillId="0" borderId="0" applyNumberFormat="0" applyAlignment="0">
      <alignment horizontal="left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77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36" fillId="5" borderId="4" applyNumberFormat="0" applyAlignment="0" applyProtection="0"/>
    <xf numFmtId="177" fontId="154" fillId="48" borderId="35" applyNumberFormat="0" applyAlignment="0" applyProtection="0"/>
    <xf numFmtId="177" fontId="154" fillId="48" borderId="35" applyNumberFormat="0" applyAlignment="0" applyProtection="0"/>
    <xf numFmtId="177" fontId="154" fillId="48" borderId="35" applyNumberFormat="0" applyAlignment="0" applyProtection="0"/>
    <xf numFmtId="177" fontId="16" fillId="84" borderId="54"/>
    <xf numFmtId="0" fontId="16" fillId="84" borderId="54"/>
    <xf numFmtId="0" fontId="16" fillId="84" borderId="54"/>
    <xf numFmtId="0" fontId="16" fillId="84" borderId="54"/>
    <xf numFmtId="177" fontId="16" fillId="84" borderId="54"/>
    <xf numFmtId="177" fontId="16" fillId="84" borderId="54"/>
    <xf numFmtId="177" fontId="16" fillId="84" borderId="54"/>
    <xf numFmtId="177" fontId="16" fillId="84" borderId="54"/>
    <xf numFmtId="177" fontId="51" fillId="65" borderId="10"/>
    <xf numFmtId="0" fontId="51" fillId="65" borderId="10"/>
    <xf numFmtId="0" fontId="51" fillId="65" borderId="10"/>
    <xf numFmtId="0" fontId="51" fillId="65" borderId="10"/>
    <xf numFmtId="0" fontId="51" fillId="65" borderId="10"/>
    <xf numFmtId="0" fontId="51" fillId="65" borderId="10"/>
    <xf numFmtId="177" fontId="51" fillId="65" borderId="10"/>
    <xf numFmtId="177" fontId="51" fillId="65" borderId="10"/>
    <xf numFmtId="177" fontId="51" fillId="65" borderId="10"/>
    <xf numFmtId="177" fontId="51" fillId="65" borderId="10"/>
    <xf numFmtId="177" fontId="51" fillId="65" borderId="10"/>
    <xf numFmtId="177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77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77" fontId="16" fillId="0" borderId="55">
      <alignment vertical="top"/>
    </xf>
    <xf numFmtId="0" fontId="16" fillId="0" borderId="55">
      <alignment vertical="top"/>
    </xf>
    <xf numFmtId="0" fontId="158" fillId="0" borderId="56" applyNumberFormat="0" applyFill="0" applyAlignment="0" applyProtection="0"/>
    <xf numFmtId="0" fontId="159" fillId="0" borderId="0" applyNumberFormat="0" applyFill="0" applyBorder="0" applyAlignment="0" applyProtection="0"/>
    <xf numFmtId="0" fontId="5" fillId="0" borderId="0"/>
    <xf numFmtId="0" fontId="5" fillId="0" borderId="0"/>
    <xf numFmtId="0" fontId="5" fillId="85" borderId="23"/>
    <xf numFmtId="0" fontId="5" fillId="85" borderId="23"/>
    <xf numFmtId="0" fontId="5" fillId="85" borderId="23"/>
    <xf numFmtId="0" fontId="5" fillId="85" borderId="23"/>
    <xf numFmtId="0" fontId="5" fillId="85" borderId="23"/>
    <xf numFmtId="0" fontId="5" fillId="85" borderId="23"/>
    <xf numFmtId="252" fontId="5" fillId="0" borderId="0"/>
    <xf numFmtId="253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177" fontId="160" fillId="0" borderId="0">
      <alignment horizontal="left"/>
    </xf>
    <xf numFmtId="0" fontId="160" fillId="0" borderId="0">
      <alignment horizontal="left"/>
    </xf>
    <xf numFmtId="0" fontId="4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1" fontId="79" fillId="0" borderId="0">
      <protection locked="0"/>
    </xf>
    <xf numFmtId="1" fontId="79" fillId="0" borderId="0">
      <protection locked="0"/>
    </xf>
    <xf numFmtId="0" fontId="79" fillId="0" borderId="0">
      <protection locked="0"/>
    </xf>
    <xf numFmtId="177" fontId="79" fillId="0" borderId="0">
      <protection locked="0"/>
    </xf>
    <xf numFmtId="0" fontId="79" fillId="0" borderId="0">
      <protection locked="0"/>
    </xf>
    <xf numFmtId="1" fontId="161" fillId="0" borderId="0">
      <protection locked="0"/>
    </xf>
    <xf numFmtId="1" fontId="161" fillId="0" borderId="0">
      <protection locked="0"/>
    </xf>
    <xf numFmtId="0" fontId="79" fillId="0" borderId="0">
      <protection locked="0"/>
    </xf>
    <xf numFmtId="1" fontId="79" fillId="0" borderId="0">
      <protection locked="0"/>
    </xf>
    <xf numFmtId="1" fontId="79" fillId="0" borderId="0">
      <protection locked="0"/>
    </xf>
    <xf numFmtId="0" fontId="79" fillId="0" borderId="0">
      <protection locked="0"/>
    </xf>
    <xf numFmtId="1" fontId="79" fillId="0" borderId="0">
      <protection locked="0"/>
    </xf>
    <xf numFmtId="1" fontId="79" fillId="0" borderId="0">
      <protection locked="0"/>
    </xf>
    <xf numFmtId="0" fontId="79" fillId="0" borderId="0">
      <protection locked="0"/>
    </xf>
    <xf numFmtId="1" fontId="79" fillId="0" borderId="0">
      <protection locked="0"/>
    </xf>
    <xf numFmtId="1" fontId="79" fillId="0" borderId="0">
      <protection locked="0"/>
    </xf>
    <xf numFmtId="0" fontId="79" fillId="0" borderId="0">
      <protection locked="0"/>
    </xf>
    <xf numFmtId="1" fontId="161" fillId="0" borderId="0">
      <protection locked="0"/>
    </xf>
    <xf numFmtId="1" fontId="161" fillId="0" borderId="0">
      <protection locked="0"/>
    </xf>
    <xf numFmtId="0" fontId="79" fillId="0" borderId="0">
      <protection locked="0"/>
    </xf>
    <xf numFmtId="177" fontId="5" fillId="0" borderId="0" applyFill="0" applyBorder="0"/>
    <xf numFmtId="0" fontId="5" fillId="0" borderId="0" applyFill="0" applyBorder="0"/>
    <xf numFmtId="177" fontId="51" fillId="0" borderId="0" applyFill="0" applyBorder="0"/>
    <xf numFmtId="0" fontId="51" fillId="0" borderId="0" applyFill="0" applyBorder="0"/>
    <xf numFmtId="256" fontId="5" fillId="0" borderId="23" applyFill="0" applyBorder="0">
      <protection locked="0"/>
    </xf>
    <xf numFmtId="256" fontId="5" fillId="0" borderId="23" applyFill="0" applyBorder="0">
      <protection locked="0"/>
    </xf>
    <xf numFmtId="256" fontId="5" fillId="0" borderId="23" applyFill="0" applyBorder="0">
      <protection locked="0"/>
    </xf>
    <xf numFmtId="256" fontId="5" fillId="0" borderId="23" applyFill="0" applyBorder="0">
      <protection locked="0"/>
    </xf>
    <xf numFmtId="256" fontId="5" fillId="0" borderId="23" applyFill="0" applyBorder="0">
      <protection locked="0"/>
    </xf>
    <xf numFmtId="256" fontId="5" fillId="0" borderId="23" applyFill="0" applyBorder="0">
      <protection locked="0"/>
    </xf>
    <xf numFmtId="177" fontId="144" fillId="0" borderId="0"/>
    <xf numFmtId="0" fontId="144" fillId="0" borderId="0"/>
    <xf numFmtId="0" fontId="5" fillId="33" borderId="0"/>
    <xf numFmtId="223" fontId="123" fillId="0" borderId="0">
      <protection locked="0"/>
    </xf>
    <xf numFmtId="177" fontId="162" fillId="0" borderId="10" applyBorder="0" applyAlignment="0" applyProtection="0">
      <alignment horizontal="center"/>
      <protection locked="0" hidden="1"/>
    </xf>
    <xf numFmtId="223" fontId="83" fillId="0" borderId="0">
      <protection locked="0"/>
    </xf>
    <xf numFmtId="223" fontId="83" fillId="0" borderId="0">
      <protection locked="0"/>
    </xf>
    <xf numFmtId="0" fontId="79" fillId="0" borderId="0">
      <protection locked="0"/>
    </xf>
    <xf numFmtId="177" fontId="9" fillId="0" borderId="0">
      <alignment horizontal="center" vertical="center" wrapText="1"/>
    </xf>
    <xf numFmtId="0" fontId="9" fillId="0" borderId="0">
      <alignment horizontal="center" vertical="center" wrapText="1"/>
    </xf>
    <xf numFmtId="3" fontId="135" fillId="0" borderId="0" applyFont="0" applyFill="0" applyBorder="0" applyAlignment="0" applyProtection="0"/>
    <xf numFmtId="223" fontId="83" fillId="0" borderId="0">
      <protection locked="0"/>
    </xf>
    <xf numFmtId="223" fontId="83" fillId="0" borderId="0">
      <protection locked="0"/>
    </xf>
    <xf numFmtId="0" fontId="79" fillId="0" borderId="0">
      <protection locked="0"/>
    </xf>
    <xf numFmtId="257" fontId="5" fillId="0" borderId="0" applyFont="0" applyFill="0" applyBorder="0" applyAlignment="0" applyProtection="0"/>
    <xf numFmtId="2" fontId="135" fillId="0" borderId="0" applyFont="0" applyFill="0" applyBorder="0" applyAlignment="0" applyProtection="0"/>
    <xf numFmtId="177" fontId="163" fillId="0" borderId="0"/>
    <xf numFmtId="0" fontId="163" fillId="0" borderId="0"/>
    <xf numFmtId="177" fontId="5" fillId="0" borderId="0" applyFill="0" applyBorder="0" applyAlignment="0" applyProtection="0"/>
    <xf numFmtId="0" fontId="5" fillId="0" borderId="0" applyFill="0" applyBorder="0" applyAlignment="0" applyProtection="0"/>
    <xf numFmtId="177" fontId="9" fillId="0" borderId="0" applyFill="0" applyBorder="0" applyAlignment="0" applyProtection="0"/>
    <xf numFmtId="0" fontId="9" fillId="0" borderId="0" applyFill="0" applyBorder="0" applyAlignment="0" applyProtection="0"/>
    <xf numFmtId="177" fontId="90" fillId="0" borderId="0" applyFill="0" applyBorder="0" applyAlignment="0" applyProtection="0"/>
    <xf numFmtId="0" fontId="90" fillId="0" borderId="0" applyFill="0" applyBorder="0" applyAlignment="0" applyProtection="0"/>
    <xf numFmtId="177" fontId="6" fillId="0" borderId="0" applyFill="0" applyBorder="0" applyAlignment="0" applyProtection="0"/>
    <xf numFmtId="0" fontId="6" fillId="0" borderId="0" applyFill="0" applyBorder="0" applyAlignment="0" applyProtection="0"/>
    <xf numFmtId="177" fontId="17" fillId="0" borderId="0" applyFill="0" applyBorder="0" applyAlignment="0" applyProtection="0"/>
    <xf numFmtId="0" fontId="17" fillId="0" borderId="0" applyFill="0" applyBorder="0" applyAlignment="0" applyProtection="0"/>
    <xf numFmtId="177" fontId="164" fillId="0" borderId="0" applyFill="0" applyBorder="0" applyAlignment="0" applyProtection="0"/>
    <xf numFmtId="0" fontId="164" fillId="0" borderId="0" applyFill="0" applyBorder="0" applyAlignment="0" applyProtection="0"/>
    <xf numFmtId="177" fontId="165" fillId="0" borderId="0" applyFill="0" applyBorder="0" applyAlignment="0" applyProtection="0"/>
    <xf numFmtId="0" fontId="165" fillId="0" borderId="0" applyFill="0" applyBorder="0" applyAlignment="0" applyProtection="0"/>
    <xf numFmtId="177" fontId="50" fillId="0" borderId="0" applyFill="0" applyBorder="0" applyAlignment="0" applyProtection="0"/>
    <xf numFmtId="0" fontId="50" fillId="0" borderId="0" applyFill="0" applyBorder="0" applyAlignment="0" applyProtection="0"/>
    <xf numFmtId="177" fontId="5" fillId="0" borderId="57"/>
    <xf numFmtId="0" fontId="5" fillId="0" borderId="57"/>
    <xf numFmtId="0" fontId="5" fillId="0" borderId="57"/>
    <xf numFmtId="177" fontId="5" fillId="0" borderId="57"/>
    <xf numFmtId="177" fontId="140" fillId="34" borderId="58">
      <alignment horizontal="center" vertical="center" wrapText="1" shrinkToFit="1"/>
      <protection hidden="1"/>
    </xf>
    <xf numFmtId="0" fontId="140" fillId="34" borderId="58">
      <alignment horizontal="center" vertical="center" wrapText="1" shrinkToFit="1"/>
      <protection hidden="1"/>
    </xf>
    <xf numFmtId="258" fontId="26" fillId="0" borderId="0">
      <protection locked="0"/>
    </xf>
    <xf numFmtId="37" fontId="5" fillId="0" borderId="0" applyNumberFormat="0" applyFill="0" applyBorder="0" applyAlignment="0" applyProtection="0">
      <alignment horizontal="center"/>
    </xf>
    <xf numFmtId="177" fontId="51" fillId="0" borderId="10">
      <protection locked="0"/>
    </xf>
    <xf numFmtId="177" fontId="51" fillId="0" borderId="10">
      <protection locked="0"/>
    </xf>
    <xf numFmtId="177" fontId="51" fillId="0" borderId="10">
      <protection locked="0"/>
    </xf>
    <xf numFmtId="177" fontId="51" fillId="0" borderId="10">
      <protection locked="0"/>
    </xf>
    <xf numFmtId="177" fontId="51" fillId="0" borderId="10">
      <protection locked="0"/>
    </xf>
    <xf numFmtId="177" fontId="51" fillId="0" borderId="10">
      <protection locked="0"/>
    </xf>
    <xf numFmtId="2" fontId="44" fillId="0" borderId="0">
      <alignment horizontal="left"/>
    </xf>
    <xf numFmtId="177" fontId="166" fillId="86" borderId="0"/>
    <xf numFmtId="0" fontId="166" fillId="86" borderId="0"/>
    <xf numFmtId="259" fontId="167" fillId="0" borderId="0"/>
    <xf numFmtId="0" fontId="51" fillId="87" borderId="10" applyNumberFormat="0">
      <alignment horizontal="center" vertical="center"/>
    </xf>
    <xf numFmtId="0" fontId="51" fillId="87" borderId="10" applyNumberFormat="0">
      <alignment horizontal="center" vertical="center"/>
    </xf>
    <xf numFmtId="0" fontId="51" fillId="87" borderId="10" applyNumberFormat="0">
      <alignment horizontal="center" vertical="center"/>
    </xf>
    <xf numFmtId="0" fontId="51" fillId="87" borderId="10" applyNumberFormat="0">
      <alignment horizontal="center" vertical="center"/>
    </xf>
    <xf numFmtId="0" fontId="51" fillId="87" borderId="10" applyNumberFormat="0">
      <alignment horizontal="center" vertical="center"/>
    </xf>
    <xf numFmtId="0" fontId="51" fillId="87" borderId="10" applyNumberFormat="0">
      <alignment horizontal="center" vertical="center"/>
    </xf>
    <xf numFmtId="0" fontId="51" fillId="87" borderId="10" applyNumberFormat="0">
      <alignment horizontal="center" vertical="center"/>
    </xf>
    <xf numFmtId="0" fontId="51" fillId="87" borderId="10" applyNumberFormat="0">
      <alignment horizontal="center" vertical="center"/>
    </xf>
    <xf numFmtId="0" fontId="33" fillId="2" borderId="0" applyNumberFormat="0" applyBorder="0" applyAlignment="0" applyProtection="0"/>
    <xf numFmtId="0" fontId="168" fillId="45" borderId="0" applyNumberFormat="0" applyBorder="0" applyAlignment="0" applyProtection="0"/>
    <xf numFmtId="0" fontId="33" fillId="2" borderId="0" applyNumberFormat="0" applyBorder="0" applyAlignment="0" applyProtection="0"/>
    <xf numFmtId="0" fontId="168" fillId="45" borderId="0" applyNumberFormat="0" applyBorder="0" applyAlignment="0" applyProtection="0"/>
    <xf numFmtId="4" fontId="67" fillId="0" borderId="0" applyFill="0" applyProtection="0"/>
    <xf numFmtId="3" fontId="169" fillId="0" borderId="0" applyNumberFormat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38" fontId="51" fillId="35" borderId="0" applyNumberFormat="0" applyBorder="0" applyAlignment="0" applyProtection="0"/>
    <xf numFmtId="177" fontId="9" fillId="0" borderId="23">
      <alignment vertical="center" wrapText="1"/>
    </xf>
    <xf numFmtId="0" fontId="5" fillId="0" borderId="0"/>
    <xf numFmtId="177" fontId="9" fillId="0" borderId="23">
      <alignment vertical="center" wrapText="1"/>
    </xf>
    <xf numFmtId="177" fontId="9" fillId="0" borderId="23">
      <alignment vertical="center" wrapText="1"/>
    </xf>
    <xf numFmtId="177" fontId="9" fillId="0" borderId="23">
      <alignment vertical="center" wrapText="1"/>
    </xf>
    <xf numFmtId="177" fontId="14" fillId="0" borderId="59">
      <alignment vertical="center"/>
    </xf>
    <xf numFmtId="0" fontId="14" fillId="0" borderId="59">
      <alignment vertical="center"/>
    </xf>
    <xf numFmtId="177" fontId="14" fillId="0" borderId="59">
      <alignment vertical="center"/>
    </xf>
    <xf numFmtId="177" fontId="14" fillId="0" borderId="59">
      <alignment vertical="center"/>
    </xf>
    <xf numFmtId="177" fontId="5" fillId="0" borderId="0"/>
    <xf numFmtId="0" fontId="5" fillId="0" borderId="0"/>
    <xf numFmtId="177" fontId="117" fillId="0" borderId="36">
      <alignment vertical="center" wrapText="1"/>
    </xf>
    <xf numFmtId="0" fontId="117" fillId="0" borderId="36">
      <alignment vertical="center" wrapText="1"/>
    </xf>
    <xf numFmtId="0" fontId="117" fillId="0" borderId="36">
      <alignment vertical="center" wrapText="1"/>
    </xf>
    <xf numFmtId="177" fontId="117" fillId="0" borderId="36">
      <alignment vertical="center" wrapText="1"/>
    </xf>
    <xf numFmtId="177" fontId="117" fillId="0" borderId="36">
      <alignment vertical="center" wrapText="1"/>
    </xf>
    <xf numFmtId="177" fontId="117" fillId="0" borderId="36">
      <alignment vertical="center" wrapText="1"/>
    </xf>
    <xf numFmtId="177" fontId="117" fillId="0" borderId="36">
      <alignment vertical="center" wrapText="1"/>
    </xf>
    <xf numFmtId="177" fontId="117" fillId="0" borderId="36">
      <alignment vertical="center" wrapText="1"/>
    </xf>
    <xf numFmtId="260" fontId="5" fillId="0" borderId="14" applyFont="0" applyFill="0" applyBorder="0" applyAlignment="0"/>
    <xf numFmtId="0" fontId="168" fillId="45" borderId="0" applyNumberFormat="0" applyBorder="0" applyAlignment="0" applyProtection="0"/>
    <xf numFmtId="177" fontId="67" fillId="0" borderId="31" applyNumberFormat="0" applyBorder="0">
      <alignment textRotation="90"/>
    </xf>
    <xf numFmtId="0" fontId="67" fillId="0" borderId="31" applyNumberFormat="0" applyBorder="0">
      <alignment textRotation="90"/>
    </xf>
    <xf numFmtId="0" fontId="67" fillId="0" borderId="31" applyNumberFormat="0" applyBorder="0">
      <alignment textRotation="90"/>
    </xf>
    <xf numFmtId="177" fontId="67" fillId="0" borderId="31" applyNumberFormat="0" applyBorder="0">
      <alignment textRotation="90"/>
    </xf>
    <xf numFmtId="177" fontId="67" fillId="0" borderId="31" applyNumberFormat="0" applyBorder="0">
      <alignment textRotation="90"/>
    </xf>
    <xf numFmtId="177" fontId="170" fillId="88" borderId="0"/>
    <xf numFmtId="0" fontId="170" fillId="88" borderId="0"/>
    <xf numFmtId="0" fontId="6" fillId="0" borderId="0"/>
    <xf numFmtId="177" fontId="171" fillId="89" borderId="60"/>
    <xf numFmtId="0" fontId="171" fillId="89" borderId="60"/>
    <xf numFmtId="0" fontId="171" fillId="89" borderId="60"/>
    <xf numFmtId="0" fontId="171" fillId="89" borderId="60"/>
    <xf numFmtId="0" fontId="171" fillId="89" borderId="60"/>
    <xf numFmtId="177" fontId="171" fillId="89" borderId="60"/>
    <xf numFmtId="177" fontId="171" fillId="89" borderId="60"/>
    <xf numFmtId="177" fontId="171" fillId="89" borderId="60"/>
    <xf numFmtId="4" fontId="172" fillId="0" borderId="0">
      <alignment horizontal="left"/>
    </xf>
    <xf numFmtId="0" fontId="173" fillId="67" borderId="61" applyNumberFormat="0" applyProtection="0">
      <alignment vertical="center"/>
    </xf>
    <xf numFmtId="177" fontId="51" fillId="67" borderId="62" applyNumberFormat="0" applyProtection="0"/>
    <xf numFmtId="0" fontId="51" fillId="67" borderId="62" applyNumberFormat="0" applyProtection="0"/>
    <xf numFmtId="177" fontId="173" fillId="67" borderId="63" applyNumberFormat="0" applyProtection="0">
      <alignment vertical="center"/>
    </xf>
    <xf numFmtId="0" fontId="173" fillId="67" borderId="63" applyNumberFormat="0" applyProtection="0">
      <alignment vertical="center"/>
    </xf>
    <xf numFmtId="0" fontId="173" fillId="67" borderId="63" applyNumberFormat="0" applyProtection="0">
      <alignment vertical="center"/>
    </xf>
    <xf numFmtId="0" fontId="173" fillId="67" borderId="63" applyNumberFormat="0" applyProtection="0">
      <alignment vertical="center"/>
    </xf>
    <xf numFmtId="0" fontId="173" fillId="67" borderId="63" applyNumberFormat="0" applyProtection="0">
      <alignment vertical="center"/>
    </xf>
    <xf numFmtId="177" fontId="173" fillId="67" borderId="63" applyNumberFormat="0" applyProtection="0">
      <alignment vertical="center"/>
    </xf>
    <xf numFmtId="177" fontId="173" fillId="67" borderId="63" applyNumberFormat="0" applyProtection="0">
      <alignment vertical="center"/>
    </xf>
    <xf numFmtId="177" fontId="173" fillId="67" borderId="63" applyNumberFormat="0" applyProtection="0">
      <alignment vertical="center"/>
    </xf>
    <xf numFmtId="177" fontId="173" fillId="67" borderId="64" applyNumberFormat="0" applyProtection="0">
      <alignment vertical="center"/>
    </xf>
    <xf numFmtId="0" fontId="173" fillId="67" borderId="64" applyNumberFormat="0" applyProtection="0">
      <alignment vertical="center"/>
    </xf>
    <xf numFmtId="0" fontId="173" fillId="67" borderId="64" applyNumberFormat="0" applyProtection="0">
      <alignment vertical="center"/>
    </xf>
    <xf numFmtId="0" fontId="173" fillId="67" borderId="64" applyNumberFormat="0" applyProtection="0">
      <alignment vertical="center"/>
    </xf>
    <xf numFmtId="0" fontId="173" fillId="67" borderId="64" applyNumberFormat="0" applyProtection="0">
      <alignment vertical="center"/>
    </xf>
    <xf numFmtId="177" fontId="173" fillId="67" borderId="64" applyNumberFormat="0" applyProtection="0">
      <alignment vertical="center"/>
    </xf>
    <xf numFmtId="177" fontId="173" fillId="67" borderId="64" applyNumberFormat="0" applyProtection="0">
      <alignment vertical="center"/>
    </xf>
    <xf numFmtId="177" fontId="173" fillId="67" borderId="64" applyNumberFormat="0" applyProtection="0">
      <alignment vertical="center"/>
    </xf>
    <xf numFmtId="177" fontId="173" fillId="67" borderId="61" applyNumberFormat="0" applyProtection="0">
      <alignment vertical="center"/>
    </xf>
    <xf numFmtId="0" fontId="174" fillId="0" borderId="0">
      <alignment horizontal="left"/>
    </xf>
    <xf numFmtId="0" fontId="174" fillId="0" borderId="0">
      <alignment horizontal="left"/>
    </xf>
    <xf numFmtId="4" fontId="175" fillId="0" borderId="0">
      <alignment horizontal="left"/>
    </xf>
    <xf numFmtId="0" fontId="6" fillId="0" borderId="65" applyNumberForma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50" fillId="0" borderId="66" applyNumberFormat="0" applyProtection="0">
      <alignment horizontal="left" textRotation="90" wrapText="1"/>
    </xf>
    <xf numFmtId="0" fontId="50" fillId="0" borderId="66" applyNumberFormat="0" applyProtection="0">
      <alignment horizontal="left" textRotation="90" wrapText="1"/>
    </xf>
    <xf numFmtId="177" fontId="176" fillId="67" borderId="0" applyNumberFormat="0" applyProtection="0"/>
    <xf numFmtId="0" fontId="176" fillId="67" borderId="0" applyNumberFormat="0" applyProtection="0"/>
    <xf numFmtId="0" fontId="177" fillId="79" borderId="67"/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0" fontId="6" fillId="0" borderId="26">
      <alignment horizontal="left" vertical="center"/>
    </xf>
    <xf numFmtId="177" fontId="9" fillId="34" borderId="40">
      <alignment vertical="center" wrapText="1"/>
    </xf>
    <xf numFmtId="0" fontId="30" fillId="0" borderId="1" applyNumberFormat="0" applyFill="0" applyAlignment="0" applyProtection="0"/>
    <xf numFmtId="0" fontId="178" fillId="0" borderId="68" applyNumberFormat="0" applyFill="0" applyAlignment="0" applyProtection="0"/>
    <xf numFmtId="0" fontId="179" fillId="0" borderId="69" applyNumberFormat="0" applyFill="0" applyAlignment="0" applyProtection="0"/>
    <xf numFmtId="0" fontId="179" fillId="0" borderId="69" applyNumberFormat="0" applyFill="0" applyAlignment="0" applyProtection="0"/>
    <xf numFmtId="0" fontId="31" fillId="0" borderId="2" applyNumberFormat="0" applyFill="0" applyAlignment="0" applyProtection="0"/>
    <xf numFmtId="0" fontId="180" fillId="0" borderId="70" applyNumberFormat="0" applyFill="0" applyAlignment="0" applyProtection="0"/>
    <xf numFmtId="0" fontId="181" fillId="0" borderId="70" applyNumberFormat="0" applyFill="0" applyAlignment="0" applyProtection="0"/>
    <xf numFmtId="0" fontId="181" fillId="0" borderId="70" applyNumberFormat="0" applyFill="0" applyAlignment="0" applyProtection="0"/>
    <xf numFmtId="0" fontId="32" fillId="0" borderId="3" applyNumberFormat="0" applyFill="0" applyAlignment="0" applyProtection="0"/>
    <xf numFmtId="0" fontId="182" fillId="0" borderId="71" applyNumberFormat="0" applyFill="0" applyAlignment="0" applyProtection="0"/>
    <xf numFmtId="0" fontId="182" fillId="0" borderId="71" applyNumberFormat="0" applyFill="0" applyAlignment="0" applyProtection="0"/>
    <xf numFmtId="0" fontId="183" fillId="0" borderId="72" applyNumberFormat="0" applyFill="0" applyAlignment="0" applyProtection="0"/>
    <xf numFmtId="0" fontId="183" fillId="0" borderId="72" applyNumberFormat="0" applyFill="0" applyAlignment="0" applyProtection="0"/>
    <xf numFmtId="0" fontId="183" fillId="0" borderId="72" applyNumberFormat="0" applyFill="0" applyAlignment="0" applyProtection="0"/>
    <xf numFmtId="0" fontId="183" fillId="0" borderId="72" applyNumberFormat="0" applyFill="0" applyAlignment="0" applyProtection="0"/>
    <xf numFmtId="0" fontId="3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9" fillId="34" borderId="40">
      <alignment vertical="center" wrapText="1"/>
    </xf>
    <xf numFmtId="0" fontId="9" fillId="90" borderId="73" applyNumberFormat="0" applyFill="0" applyBorder="0" applyAlignment="0" applyProtection="0">
      <alignment horizontal="center"/>
    </xf>
    <xf numFmtId="206" fontId="155" fillId="0" borderId="0">
      <protection locked="0"/>
    </xf>
    <xf numFmtId="177" fontId="163" fillId="0" borderId="0"/>
    <xf numFmtId="0" fontId="163" fillId="0" borderId="0"/>
    <xf numFmtId="0" fontId="163" fillId="0" borderId="0"/>
    <xf numFmtId="206" fontId="155" fillId="0" borderId="0">
      <protection locked="0"/>
    </xf>
    <xf numFmtId="177" fontId="171" fillId="0" borderId="0"/>
    <xf numFmtId="0" fontId="171" fillId="0" borderId="0"/>
    <xf numFmtId="177" fontId="5" fillId="35" borderId="0">
      <alignment vertical="top"/>
    </xf>
    <xf numFmtId="0" fontId="163" fillId="0" borderId="0"/>
    <xf numFmtId="177" fontId="14" fillId="35" borderId="0">
      <alignment vertical="top"/>
    </xf>
    <xf numFmtId="0" fontId="163" fillId="0" borderId="0"/>
    <xf numFmtId="177" fontId="163" fillId="0" borderId="0"/>
    <xf numFmtId="0" fontId="163" fillId="0" borderId="0"/>
    <xf numFmtId="0" fontId="69" fillId="0" borderId="19">
      <alignment horizontal="center"/>
    </xf>
    <xf numFmtId="0" fontId="69" fillId="0" borderId="19">
      <alignment horizontal="center"/>
    </xf>
    <xf numFmtId="177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48" fillId="0" borderId="31" applyFill="0" applyBorder="0" applyProtection="0">
      <alignment horizontal="center" wrapText="1"/>
    </xf>
    <xf numFmtId="0" fontId="48" fillId="0" borderId="31" applyFill="0" applyBorder="0" applyProtection="0">
      <alignment horizontal="center" wrapText="1"/>
    </xf>
    <xf numFmtId="0" fontId="48" fillId="0" borderId="31" applyFill="0" applyBorder="0" applyProtection="0">
      <alignment horizontal="center" wrapText="1"/>
    </xf>
    <xf numFmtId="177" fontId="48" fillId="0" borderId="31" applyFill="0" applyBorder="0" applyProtection="0">
      <alignment horizontal="center" wrapText="1"/>
    </xf>
    <xf numFmtId="177" fontId="48" fillId="0" borderId="31" applyFill="0" applyBorder="0" applyProtection="0">
      <alignment horizontal="center" wrapText="1"/>
    </xf>
    <xf numFmtId="177" fontId="48" fillId="0" borderId="0" applyFill="0" applyBorder="0" applyProtection="0">
      <alignment horizontal="left" vertical="top" wrapText="1"/>
    </xf>
    <xf numFmtId="0" fontId="48" fillId="0" borderId="0" applyFill="0" applyBorder="0" applyProtection="0">
      <alignment horizontal="left" vertical="top" wrapText="1"/>
    </xf>
    <xf numFmtId="177" fontId="125" fillId="0" borderId="0" applyNumberFormat="0" applyFont="0">
      <alignment horizontal="center"/>
      <protection hidden="1"/>
    </xf>
    <xf numFmtId="0" fontId="125" fillId="0" borderId="0" applyNumberFormat="0" applyFont="0">
      <alignment horizontal="center"/>
      <protection hidden="1"/>
    </xf>
    <xf numFmtId="177" fontId="8" fillId="0" borderId="74" applyNumberFormat="0" applyBorder="0" applyAlignment="0">
      <protection hidden="1"/>
    </xf>
    <xf numFmtId="177" fontId="102" fillId="0" borderId="0" applyNumberFormat="0" applyFill="0" applyBorder="0" applyAlignment="0" applyProtection="0"/>
    <xf numFmtId="0" fontId="184" fillId="0" borderId="0" applyFill="0" applyBorder="0" applyProtection="0"/>
    <xf numFmtId="0" fontId="185" fillId="0" borderId="31" applyFill="0" applyBorder="0" applyProtection="0">
      <protection locked="0"/>
    </xf>
    <xf numFmtId="0" fontId="185" fillId="0" borderId="31" applyFill="0" applyBorder="0" applyProtection="0">
      <protection locked="0"/>
    </xf>
    <xf numFmtId="0" fontId="185" fillId="0" borderId="31" applyFill="0" applyBorder="0" applyProtection="0">
      <protection locked="0"/>
    </xf>
    <xf numFmtId="0" fontId="185" fillId="0" borderId="31" applyFill="0" applyBorder="0" applyProtection="0">
      <protection locked="0"/>
    </xf>
    <xf numFmtId="0" fontId="185" fillId="0" borderId="31" applyFill="0" applyBorder="0" applyProtection="0">
      <protection locked="0"/>
    </xf>
    <xf numFmtId="0" fontId="185" fillId="0" borderId="31" applyFill="0" applyBorder="0" applyProtection="0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77" fontId="5" fillId="0" borderId="0">
      <alignment horizontal="center"/>
    </xf>
    <xf numFmtId="0" fontId="5" fillId="0" borderId="0">
      <alignment horizontal="center"/>
    </xf>
    <xf numFmtId="177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177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7" fontId="5" fillId="0" borderId="0"/>
    <xf numFmtId="177" fontId="67" fillId="0" borderId="0"/>
    <xf numFmtId="177" fontId="188" fillId="0" borderId="0" applyNumberFormat="0" applyAlignment="0">
      <alignment horizontal="left"/>
    </xf>
    <xf numFmtId="0" fontId="188" fillId="0" borderId="0" applyNumberFormat="0" applyAlignment="0">
      <alignment horizontal="left"/>
    </xf>
    <xf numFmtId="49" fontId="51" fillId="0" borderId="0" applyFill="0" applyBorder="0"/>
    <xf numFmtId="0" fontId="15" fillId="0" borderId="53" applyNumberFormat="0" applyBorder="0" applyAlignment="0"/>
    <xf numFmtId="9" fontId="5" fillId="34" borderId="0">
      <alignment horizontal="right"/>
    </xf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33" borderId="10" applyNumberFormat="0" applyBorder="0" applyAlignment="0" applyProtection="0"/>
    <xf numFmtId="10" fontId="51" fillId="33" borderId="10" applyNumberFormat="0" applyBorder="0" applyAlignment="0" applyProtection="0"/>
    <xf numFmtId="10" fontId="51" fillId="33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33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10" fontId="51" fillId="91" borderId="10" applyNumberFormat="0" applyBorder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36" fillId="5" borderId="4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0" fontId="154" fillId="48" borderId="35" applyNumberFormat="0" applyAlignment="0" applyProtection="0"/>
    <xf numFmtId="187" fontId="81" fillId="92" borderId="0"/>
    <xf numFmtId="177" fontId="189" fillId="0" borderId="0" applyNumberFormat="0" applyFill="0" applyBorder="0" applyAlignment="0" applyProtection="0"/>
    <xf numFmtId="38" fontId="47" fillId="93" borderId="10">
      <alignment wrapText="1"/>
    </xf>
    <xf numFmtId="40" fontId="47" fillId="93" borderId="10">
      <alignment wrapText="1"/>
    </xf>
    <xf numFmtId="40" fontId="47" fillId="93" borderId="10">
      <alignment wrapText="1"/>
    </xf>
    <xf numFmtId="40" fontId="47" fillId="93" borderId="10">
      <alignment wrapText="1"/>
    </xf>
    <xf numFmtId="40" fontId="47" fillId="93" borderId="10">
      <alignment wrapText="1"/>
    </xf>
    <xf numFmtId="40" fontId="47" fillId="93" borderId="10">
      <alignment wrapText="1"/>
    </xf>
    <xf numFmtId="40" fontId="47" fillId="93" borderId="10">
      <alignment wrapText="1"/>
    </xf>
    <xf numFmtId="38" fontId="47" fillId="93" borderId="10">
      <alignment wrapText="1"/>
    </xf>
    <xf numFmtId="38" fontId="47" fillId="93" borderId="10">
      <alignment wrapText="1"/>
    </xf>
    <xf numFmtId="38" fontId="47" fillId="93" borderId="10">
      <alignment wrapText="1"/>
    </xf>
    <xf numFmtId="38" fontId="47" fillId="93" borderId="10">
      <alignment wrapText="1"/>
    </xf>
    <xf numFmtId="38" fontId="47" fillId="93" borderId="10">
      <alignment wrapText="1"/>
    </xf>
    <xf numFmtId="38" fontId="47" fillId="93" borderId="45">
      <alignment wrapText="1"/>
      <protection locked="0"/>
    </xf>
    <xf numFmtId="38" fontId="47" fillId="93" borderId="45">
      <alignment wrapText="1"/>
      <protection locked="0"/>
    </xf>
    <xf numFmtId="38" fontId="47" fillId="93" borderId="45">
      <alignment wrapText="1"/>
      <protection locked="0"/>
    </xf>
    <xf numFmtId="38" fontId="47" fillId="93" borderId="45">
      <alignment wrapText="1"/>
      <protection locked="0"/>
    </xf>
    <xf numFmtId="1" fontId="12" fillId="94" borderId="10">
      <alignment vertical="center" wrapText="1"/>
    </xf>
    <xf numFmtId="1" fontId="12" fillId="94" borderId="10">
      <alignment vertical="center" wrapText="1"/>
    </xf>
    <xf numFmtId="1" fontId="12" fillId="94" borderId="10">
      <alignment vertical="center" wrapText="1"/>
    </xf>
    <xf numFmtId="1" fontId="12" fillId="94" borderId="10">
      <alignment vertical="center" wrapText="1"/>
    </xf>
    <xf numFmtId="1" fontId="12" fillId="94" borderId="10">
      <alignment vertical="center" wrapText="1"/>
    </xf>
    <xf numFmtId="1" fontId="12" fillId="94" borderId="10">
      <alignment vertical="center" wrapText="1"/>
    </xf>
    <xf numFmtId="177" fontId="47" fillId="95" borderId="0"/>
    <xf numFmtId="177" fontId="109" fillId="44" borderId="0" applyNumberFormat="0" applyBorder="0" applyAlignment="0" applyProtection="0"/>
    <xf numFmtId="0" fontId="109" fillId="44" borderId="0" applyNumberFormat="0" applyBorder="0" applyAlignment="0" applyProtection="0"/>
    <xf numFmtId="3" fontId="16" fillId="96" borderId="0" applyBorder="0" applyAlignment="0">
      <alignment horizontal="left"/>
      <protection hidden="1"/>
    </xf>
    <xf numFmtId="177" fontId="190" fillId="0" borderId="0"/>
    <xf numFmtId="0" fontId="190" fillId="0" borderId="0"/>
    <xf numFmtId="177" fontId="191" fillId="0" borderId="0"/>
    <xf numFmtId="0" fontId="192" fillId="0" borderId="0"/>
    <xf numFmtId="0" fontId="5" fillId="0" borderId="0">
      <protection locked="0"/>
    </xf>
    <xf numFmtId="177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0" fontId="193" fillId="70" borderId="15" applyBorder="0"/>
    <xf numFmtId="177" fontId="193" fillId="70" borderId="15" applyBorder="0"/>
    <xf numFmtId="177" fontId="193" fillId="70" borderId="15" applyBorder="0"/>
    <xf numFmtId="177" fontId="193" fillId="70" borderId="15" applyBorder="0"/>
    <xf numFmtId="0" fontId="5" fillId="0" borderId="23" applyFont="0" applyFill="0" applyBorder="0" applyAlignment="0" applyProtection="0">
      <alignment horizontal="center"/>
    </xf>
    <xf numFmtId="0" fontId="44" fillId="0" borderId="0"/>
    <xf numFmtId="177" fontId="5" fillId="0" borderId="0"/>
    <xf numFmtId="177" fontId="44" fillId="0" borderId="0"/>
    <xf numFmtId="1" fontId="12" fillId="82" borderId="10">
      <alignment vertical="center" wrapText="1"/>
    </xf>
    <xf numFmtId="1" fontId="12" fillId="82" borderId="10">
      <alignment vertical="center" wrapText="1"/>
    </xf>
    <xf numFmtId="1" fontId="12" fillId="82" borderId="10">
      <alignment vertical="center" wrapText="1"/>
    </xf>
    <xf numFmtId="1" fontId="12" fillId="82" borderId="10">
      <alignment vertical="center" wrapText="1"/>
    </xf>
    <xf numFmtId="1" fontId="12" fillId="82" borderId="10">
      <alignment vertical="center" wrapText="1"/>
    </xf>
    <xf numFmtId="1" fontId="12" fillId="82" borderId="10">
      <alignment vertical="center" wrapText="1"/>
    </xf>
    <xf numFmtId="177" fontId="194" fillId="0" borderId="10" applyNumberFormat="0" applyAlignment="0">
      <alignment horizontal="center"/>
    </xf>
    <xf numFmtId="0" fontId="195" fillId="0" borderId="10" applyNumberFormat="0" applyAlignment="0">
      <alignment horizontal="center"/>
    </xf>
    <xf numFmtId="0" fontId="195" fillId="0" borderId="10" applyNumberFormat="0" applyAlignment="0">
      <alignment horizontal="center"/>
    </xf>
    <xf numFmtId="0" fontId="195" fillId="0" borderId="10" applyNumberFormat="0" applyAlignment="0">
      <alignment horizontal="center"/>
    </xf>
    <xf numFmtId="0" fontId="195" fillId="0" borderId="10" applyNumberFormat="0" applyAlignment="0">
      <alignment horizontal="center"/>
    </xf>
    <xf numFmtId="177" fontId="194" fillId="0" borderId="10" applyNumberFormat="0" applyAlignment="0">
      <alignment horizontal="center"/>
    </xf>
    <xf numFmtId="177" fontId="194" fillId="0" borderId="10" applyNumberFormat="0" applyAlignment="0">
      <alignment horizontal="center"/>
    </xf>
    <xf numFmtId="177" fontId="194" fillId="0" borderId="10" applyNumberFormat="0" applyAlignment="0">
      <alignment horizontal="center"/>
    </xf>
    <xf numFmtId="177" fontId="194" fillId="0" borderId="10" applyNumberFormat="0" applyAlignment="0">
      <alignment horizontal="center"/>
    </xf>
    <xf numFmtId="177" fontId="194" fillId="0" borderId="10" applyNumberFormat="0" applyAlignment="0">
      <alignment horizontal="center"/>
    </xf>
    <xf numFmtId="261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196" fillId="0" borderId="0"/>
    <xf numFmtId="38" fontId="197" fillId="0" borderId="0"/>
    <xf numFmtId="0" fontId="198" fillId="97" borderId="51"/>
    <xf numFmtId="177" fontId="5" fillId="0" borderId="30" applyBorder="0">
      <alignment horizontal="center"/>
      <protection locked="0"/>
    </xf>
    <xf numFmtId="262" fontId="67" fillId="0" borderId="0" applyFont="0" applyFill="0" applyBorder="0" applyAlignment="0" applyProtection="0"/>
    <xf numFmtId="177" fontId="47" fillId="0" borderId="0" applyNumberFormat="0" applyFont="0" applyFill="0" applyBorder="0" applyProtection="0">
      <alignment horizontal="left" vertical="center"/>
    </xf>
    <xf numFmtId="0" fontId="47" fillId="0" borderId="0" applyNumberFormat="0" applyFont="0" applyFill="0" applyBorder="0" applyProtection="0">
      <alignment horizontal="left" vertical="center"/>
    </xf>
    <xf numFmtId="0" fontId="5" fillId="0" borderId="0"/>
    <xf numFmtId="177" fontId="63" fillId="0" borderId="0"/>
    <xf numFmtId="0" fontId="63" fillId="0" borderId="0"/>
    <xf numFmtId="177" fontId="51" fillId="0" borderId="14" applyFont="0" applyProtection="0"/>
    <xf numFmtId="0" fontId="51" fillId="0" borderId="14" applyFont="0" applyProtection="0"/>
    <xf numFmtId="177" fontId="5" fillId="0" borderId="0"/>
    <xf numFmtId="0" fontId="5" fillId="0" borderId="0"/>
    <xf numFmtId="177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7" fontId="19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77" fontId="129" fillId="0" borderId="0" applyNumberFormat="0" applyFill="0" applyBorder="0" applyAlignment="0" applyProtection="0">
      <alignment vertical="top"/>
      <protection locked="0"/>
    </xf>
    <xf numFmtId="4" fontId="5" fillId="0" borderId="23">
      <alignment vertical="top" wrapText="1"/>
    </xf>
    <xf numFmtId="4" fontId="5" fillId="0" borderId="23">
      <alignment vertical="top" wrapText="1"/>
    </xf>
    <xf numFmtId="4" fontId="5" fillId="0" borderId="23">
      <alignment vertical="top" wrapText="1"/>
    </xf>
    <xf numFmtId="229" fontId="67" fillId="0" borderId="0" applyFill="0" applyBorder="0" applyAlignment="0"/>
    <xf numFmtId="187" fontId="67" fillId="0" borderId="0" applyFill="0" applyBorder="0" applyAlignment="0"/>
    <xf numFmtId="229" fontId="67" fillId="0" borderId="0" applyFill="0" applyBorder="0" applyAlignment="0"/>
    <xf numFmtId="230" fontId="67" fillId="0" borderId="0" applyFill="0" applyBorder="0" applyAlignment="0"/>
    <xf numFmtId="187" fontId="67" fillId="0" borderId="0" applyFill="0" applyBorder="0" applyAlignment="0"/>
    <xf numFmtId="0" fontId="39" fillId="0" borderId="6" applyNumberFormat="0" applyFill="0" applyAlignment="0" applyProtection="0"/>
    <xf numFmtId="0" fontId="126" fillId="0" borderId="39" applyNumberFormat="0" applyFill="0" applyAlignment="0" applyProtection="0"/>
    <xf numFmtId="187" fontId="200" fillId="98" borderId="0"/>
    <xf numFmtId="165" fontId="44" fillId="35" borderId="0" applyFont="0" applyBorder="0" applyAlignment="0">
      <protection locked="0"/>
    </xf>
    <xf numFmtId="263" fontId="44" fillId="0" borderId="12">
      <alignment horizontal="center"/>
      <protection hidden="1"/>
    </xf>
    <xf numFmtId="263" fontId="44" fillId="0" borderId="12">
      <alignment horizontal="center"/>
      <protection hidden="1"/>
    </xf>
    <xf numFmtId="263" fontId="44" fillId="0" borderId="12">
      <alignment horizontal="center"/>
      <protection hidden="1"/>
    </xf>
    <xf numFmtId="263" fontId="44" fillId="0" borderId="12">
      <alignment horizontal="center"/>
      <protection hidden="1"/>
    </xf>
    <xf numFmtId="177" fontId="201" fillId="99" borderId="0" applyNumberFormat="0" applyBorder="0" applyProtection="0">
      <alignment horizontal="center" vertical="center" wrapText="1"/>
    </xf>
    <xf numFmtId="0" fontId="201" fillId="99" borderId="0" applyNumberFormat="0" applyBorder="0" applyProtection="0">
      <alignment horizontal="center" vertical="center" wrapText="1"/>
    </xf>
    <xf numFmtId="177" fontId="202" fillId="0" borderId="10" applyFill="0" applyBorder="0" applyProtection="0">
      <alignment vertical="center"/>
    </xf>
    <xf numFmtId="0" fontId="202" fillId="0" borderId="10" applyFill="0" applyBorder="0" applyProtection="0">
      <alignment vertical="center"/>
    </xf>
    <xf numFmtId="0" fontId="202" fillId="0" borderId="10" applyFill="0" applyBorder="0" applyProtection="0">
      <alignment vertical="center"/>
    </xf>
    <xf numFmtId="0" fontId="202" fillId="0" borderId="10" applyFill="0" applyBorder="0" applyProtection="0">
      <alignment vertical="center"/>
    </xf>
    <xf numFmtId="0" fontId="202" fillId="0" borderId="10" applyFill="0" applyBorder="0" applyProtection="0">
      <alignment vertical="center"/>
    </xf>
    <xf numFmtId="177" fontId="202" fillId="0" borderId="10" applyFill="0" applyBorder="0" applyProtection="0">
      <alignment vertical="center"/>
    </xf>
    <xf numFmtId="177" fontId="202" fillId="0" borderId="10" applyFill="0" applyBorder="0" applyProtection="0">
      <alignment vertical="center"/>
    </xf>
    <xf numFmtId="177" fontId="202" fillId="0" borderId="10" applyFill="0" applyBorder="0" applyProtection="0">
      <alignment vertical="center"/>
    </xf>
    <xf numFmtId="177" fontId="202" fillId="0" borderId="10" applyFill="0" applyBorder="0" applyProtection="0">
      <alignment vertical="center"/>
    </xf>
    <xf numFmtId="177" fontId="202" fillId="0" borderId="10" applyFill="0" applyBorder="0" applyProtection="0">
      <alignment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0" fontId="51" fillId="100" borderId="10" applyNumberFormat="0" applyFont="0" applyBorder="0" applyAlignment="0">
      <alignment horizontal="center" vertical="center"/>
    </xf>
    <xf numFmtId="177" fontId="148" fillId="80" borderId="0"/>
    <xf numFmtId="0" fontId="148" fillId="80" borderId="0"/>
    <xf numFmtId="38" fontId="47" fillId="82" borderId="10">
      <alignment wrapText="1"/>
    </xf>
    <xf numFmtId="38" fontId="47" fillId="82" borderId="10">
      <alignment wrapText="1"/>
    </xf>
    <xf numFmtId="38" fontId="47" fillId="82" borderId="10">
      <alignment wrapText="1"/>
    </xf>
    <xf numFmtId="38" fontId="47" fillId="82" borderId="10">
      <alignment wrapText="1"/>
    </xf>
    <xf numFmtId="38" fontId="47" fillId="82" borderId="10">
      <alignment wrapText="1"/>
    </xf>
    <xf numFmtId="38" fontId="47" fillId="82" borderId="10">
      <alignment wrapText="1"/>
    </xf>
    <xf numFmtId="38" fontId="47" fillId="101" borderId="10">
      <alignment horizontal="right" wrapText="1"/>
    </xf>
    <xf numFmtId="38" fontId="47" fillId="101" borderId="10">
      <alignment horizontal="right" wrapText="1"/>
    </xf>
    <xf numFmtId="38" fontId="47" fillId="101" borderId="10">
      <alignment horizontal="right" wrapText="1"/>
    </xf>
    <xf numFmtId="38" fontId="47" fillId="101" borderId="10">
      <alignment horizontal="right" wrapText="1"/>
    </xf>
    <xf numFmtId="38" fontId="47" fillId="101" borderId="10">
      <alignment horizontal="right" wrapText="1"/>
    </xf>
    <xf numFmtId="38" fontId="47" fillId="101" borderId="10">
      <alignment horizontal="right" wrapText="1"/>
    </xf>
    <xf numFmtId="38" fontId="47" fillId="101" borderId="45">
      <alignment horizontal="right" wrapText="1"/>
      <protection locked="0"/>
    </xf>
    <xf numFmtId="38" fontId="47" fillId="101" borderId="45">
      <alignment horizontal="right" wrapText="1"/>
      <protection locked="0"/>
    </xf>
    <xf numFmtId="38" fontId="47" fillId="101" borderId="45">
      <alignment horizontal="right" wrapText="1"/>
      <protection locked="0"/>
    </xf>
    <xf numFmtId="38" fontId="47" fillId="101" borderId="45">
      <alignment horizontal="right" wrapText="1"/>
      <protection locked="0"/>
    </xf>
    <xf numFmtId="38" fontId="47" fillId="102" borderId="10">
      <alignment horizontal="right" wrapText="1"/>
    </xf>
    <xf numFmtId="38" fontId="47" fillId="102" borderId="10">
      <alignment horizontal="right" wrapText="1"/>
    </xf>
    <xf numFmtId="38" fontId="47" fillId="102" borderId="10">
      <alignment horizontal="right" wrapText="1"/>
    </xf>
    <xf numFmtId="38" fontId="47" fillId="102" borderId="10">
      <alignment horizontal="right" wrapText="1"/>
    </xf>
    <xf numFmtId="38" fontId="47" fillId="102" borderId="10">
      <alignment horizontal="right" wrapText="1"/>
    </xf>
    <xf numFmtId="38" fontId="47" fillId="102" borderId="10">
      <alignment horizontal="right" wrapText="1"/>
    </xf>
    <xf numFmtId="38" fontId="47" fillId="102" borderId="45">
      <alignment horizontal="right" wrapText="1"/>
      <protection locked="0"/>
    </xf>
    <xf numFmtId="38" fontId="47" fillId="102" borderId="45">
      <alignment horizontal="right" wrapText="1"/>
      <protection locked="0"/>
    </xf>
    <xf numFmtId="38" fontId="47" fillId="102" borderId="45">
      <alignment horizontal="right" wrapText="1"/>
      <protection locked="0"/>
    </xf>
    <xf numFmtId="38" fontId="47" fillId="102" borderId="45">
      <alignment horizontal="right" wrapText="1"/>
      <protection locked="0"/>
    </xf>
    <xf numFmtId="38" fontId="149" fillId="81" borderId="30">
      <alignment wrapText="1"/>
    </xf>
    <xf numFmtId="38" fontId="149" fillId="81" borderId="75">
      <alignment wrapText="1"/>
      <protection locked="0"/>
    </xf>
    <xf numFmtId="38" fontId="47" fillId="82" borderId="45">
      <alignment wrapText="1"/>
      <protection locked="0"/>
    </xf>
    <xf numFmtId="38" fontId="47" fillId="82" borderId="45">
      <alignment wrapText="1"/>
      <protection locked="0"/>
    </xf>
    <xf numFmtId="38" fontId="47" fillId="82" borderId="45">
      <alignment wrapText="1"/>
      <protection locked="0"/>
    </xf>
    <xf numFmtId="38" fontId="47" fillId="82" borderId="45">
      <alignment wrapText="1"/>
      <protection locked="0"/>
    </xf>
    <xf numFmtId="38" fontId="47" fillId="101" borderId="45">
      <alignment wrapText="1"/>
      <protection locked="0"/>
    </xf>
    <xf numFmtId="38" fontId="47" fillId="101" borderId="45">
      <alignment wrapText="1"/>
      <protection locked="0"/>
    </xf>
    <xf numFmtId="38" fontId="47" fillId="101" borderId="45">
      <alignment wrapText="1"/>
      <protection locked="0"/>
    </xf>
    <xf numFmtId="38" fontId="47" fillId="101" borderId="45">
      <alignment wrapText="1"/>
      <protection locked="0"/>
    </xf>
    <xf numFmtId="38" fontId="47" fillId="102" borderId="45">
      <alignment wrapText="1"/>
      <protection locked="0"/>
    </xf>
    <xf numFmtId="38" fontId="47" fillId="102" borderId="45">
      <alignment wrapText="1"/>
      <protection locked="0"/>
    </xf>
    <xf numFmtId="38" fontId="47" fillId="102" borderId="45">
      <alignment wrapText="1"/>
      <protection locked="0"/>
    </xf>
    <xf numFmtId="38" fontId="47" fillId="102" borderId="45">
      <alignment wrapText="1"/>
      <protection locked="0"/>
    </xf>
    <xf numFmtId="40" fontId="47" fillId="74" borderId="10">
      <alignment vertical="center" wrapText="1"/>
    </xf>
    <xf numFmtId="40" fontId="47" fillId="74" borderId="10">
      <alignment vertical="center" wrapText="1"/>
    </xf>
    <xf numFmtId="40" fontId="47" fillId="74" borderId="10">
      <alignment vertical="center" wrapText="1"/>
    </xf>
    <xf numFmtId="40" fontId="47" fillId="74" borderId="10">
      <alignment vertical="center" wrapText="1"/>
    </xf>
    <xf numFmtId="40" fontId="47" fillId="74" borderId="10">
      <alignment vertical="center" wrapText="1"/>
    </xf>
    <xf numFmtId="40" fontId="47" fillId="74" borderId="10">
      <alignment vertical="center" wrapText="1"/>
    </xf>
    <xf numFmtId="40" fontId="149" fillId="81" borderId="30">
      <alignment wrapText="1"/>
    </xf>
    <xf numFmtId="40" fontId="149" fillId="81" borderId="75">
      <alignment wrapText="1"/>
      <protection locked="0"/>
    </xf>
    <xf numFmtId="40" fontId="47" fillId="74" borderId="45">
      <alignment wrapText="1"/>
      <protection locked="0"/>
    </xf>
    <xf numFmtId="40" fontId="47" fillId="74" borderId="45">
      <alignment wrapText="1"/>
      <protection locked="0"/>
    </xf>
    <xf numFmtId="40" fontId="47" fillId="74" borderId="45">
      <alignment wrapText="1"/>
      <protection locked="0"/>
    </xf>
    <xf numFmtId="40" fontId="47" fillId="74" borderId="45">
      <alignment wrapText="1"/>
      <protection locked="0"/>
    </xf>
    <xf numFmtId="264" fontId="12" fillId="74" borderId="10">
      <alignment wrapText="1"/>
    </xf>
    <xf numFmtId="264" fontId="12" fillId="74" borderId="10">
      <alignment wrapText="1"/>
    </xf>
    <xf numFmtId="264" fontId="12" fillId="74" borderId="10">
      <alignment wrapText="1"/>
    </xf>
    <xf numFmtId="264" fontId="12" fillId="74" borderId="10">
      <alignment wrapText="1"/>
    </xf>
    <xf numFmtId="264" fontId="12" fillId="74" borderId="10">
      <alignment wrapText="1"/>
    </xf>
    <xf numFmtId="264" fontId="12" fillId="74" borderId="10">
      <alignment wrapText="1"/>
    </xf>
    <xf numFmtId="264" fontId="12" fillId="81" borderId="30">
      <alignment wrapText="1"/>
    </xf>
    <xf numFmtId="264" fontId="12" fillId="81" borderId="75">
      <alignment wrapText="1"/>
      <protection locked="0"/>
    </xf>
    <xf numFmtId="265" fontId="12" fillId="81" borderId="30">
      <alignment wrapText="1"/>
    </xf>
    <xf numFmtId="265" fontId="12" fillId="74" borderId="10">
      <alignment wrapText="1"/>
    </xf>
    <xf numFmtId="264" fontId="12" fillId="74" borderId="45">
      <alignment wrapText="1"/>
      <protection locked="0"/>
    </xf>
    <xf numFmtId="264" fontId="12" fillId="74" borderId="45">
      <alignment wrapText="1"/>
      <protection locked="0"/>
    </xf>
    <xf numFmtId="264" fontId="12" fillId="74" borderId="45">
      <alignment wrapText="1"/>
      <protection locked="0"/>
    </xf>
    <xf numFmtId="264" fontId="12" fillId="74" borderId="45">
      <alignment wrapText="1"/>
      <protection locked="0"/>
    </xf>
    <xf numFmtId="177" fontId="47" fillId="103" borderId="0" applyNumberFormat="0" applyFill="0" applyBorder="0" applyAlignment="0"/>
    <xf numFmtId="0" fontId="47" fillId="103" borderId="0" applyNumberFormat="0" applyFill="0" applyBorder="0" applyAlignment="0"/>
    <xf numFmtId="266" fontId="67" fillId="0" borderId="0" applyFont="0" applyFill="0" applyBorder="0" applyAlignment="0" applyProtection="0"/>
    <xf numFmtId="177" fontId="146" fillId="0" borderId="0"/>
    <xf numFmtId="0" fontId="146" fillId="0" borderId="0"/>
    <xf numFmtId="177" fontId="203" fillId="0" borderId="0" applyNumberFormat="0" applyFill="0" applyBorder="0" applyProtection="0">
      <alignment horizontal="left" vertical="center"/>
    </xf>
    <xf numFmtId="263" fontId="116" fillId="0" borderId="14">
      <alignment horizontal="right"/>
    </xf>
    <xf numFmtId="267" fontId="70" fillId="0" borderId="0">
      <alignment horizontal="left"/>
    </xf>
    <xf numFmtId="0" fontId="204" fillId="0" borderId="23" applyNumberFormat="0" applyFill="0" applyBorder="0" applyAlignment="0" applyProtection="0">
      <alignment horizontal="center"/>
    </xf>
    <xf numFmtId="0" fontId="204" fillId="0" borderId="23" applyNumberFormat="0" applyFill="0" applyBorder="0" applyAlignment="0" applyProtection="0">
      <alignment horizontal="center"/>
    </xf>
    <xf numFmtId="0" fontId="204" fillId="0" borderId="23" applyNumberFormat="0" applyFill="0" applyBorder="0" applyAlignment="0" applyProtection="0">
      <alignment horizontal="center"/>
    </xf>
    <xf numFmtId="177" fontId="67" fillId="33" borderId="0" applyNumberFormat="0" applyFont="0" applyBorder="0" applyAlignment="0" applyProtection="0"/>
    <xf numFmtId="0" fontId="67" fillId="33" borderId="0" applyNumberFormat="0" applyFont="0" applyBorder="0" applyAlignment="0" applyProtection="0"/>
    <xf numFmtId="177" fontId="205" fillId="0" borderId="0"/>
    <xf numFmtId="0" fontId="205" fillId="0" borderId="0"/>
    <xf numFmtId="177" fontId="9" fillId="0" borderId="23">
      <alignment horizontal="center" vertical="top"/>
    </xf>
    <xf numFmtId="0" fontId="9" fillId="0" borderId="23">
      <alignment horizontal="center" vertical="top"/>
    </xf>
    <xf numFmtId="0" fontId="9" fillId="0" borderId="23">
      <alignment horizontal="center" vertical="top"/>
    </xf>
    <xf numFmtId="0" fontId="9" fillId="0" borderId="23">
      <alignment horizontal="center" vertical="top"/>
    </xf>
    <xf numFmtId="0" fontId="9" fillId="0" borderId="23">
      <alignment horizontal="center" vertical="top"/>
    </xf>
    <xf numFmtId="177" fontId="9" fillId="0" borderId="23">
      <alignment horizontal="center" vertical="top"/>
    </xf>
    <xf numFmtId="4" fontId="206" fillId="0" borderId="21"/>
    <xf numFmtId="4" fontId="206" fillId="0" borderId="21"/>
    <xf numFmtId="3" fontId="207" fillId="90" borderId="0"/>
    <xf numFmtId="268" fontId="5" fillId="0" borderId="23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41" fontId="20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38" fontId="20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4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2" fillId="0" borderId="0" applyFont="0" applyFill="0" applyBorder="0" applyAlignment="0" applyProtection="0"/>
    <xf numFmtId="234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34" fontId="5" fillId="0" borderId="0" applyFont="0" applyFill="0" applyBorder="0" applyAlignment="0" applyProtection="0"/>
    <xf numFmtId="40" fontId="209" fillId="0" borderId="0" applyFont="0" applyFill="0" applyBorder="0" applyAlignment="0" applyProtection="0"/>
    <xf numFmtId="38" fontId="44" fillId="0" borderId="0" applyFont="0" applyFill="0" applyBorder="0" applyAlignment="0" applyProtection="0"/>
    <xf numFmtId="271" fontId="67" fillId="0" borderId="0" applyFont="0" applyFill="0" applyBorder="0" applyAlignment="0" applyProtection="0"/>
    <xf numFmtId="272" fontId="67" fillId="0" borderId="0" applyFont="0" applyFill="0" applyBorder="0" applyAlignment="0" applyProtection="0"/>
    <xf numFmtId="177" fontId="67" fillId="0" borderId="53" applyFont="0" applyFill="0" applyBorder="0" applyAlignment="0" applyProtection="0">
      <protection hidden="1"/>
    </xf>
    <xf numFmtId="0" fontId="67" fillId="0" borderId="53" applyFont="0" applyFill="0" applyBorder="0" applyAlignment="0" applyProtection="0">
      <protection hidden="1"/>
    </xf>
    <xf numFmtId="177" fontId="15" fillId="36" borderId="0" applyNumberFormat="0" applyBorder="0" applyAlignment="0">
      <protection locked="0"/>
    </xf>
    <xf numFmtId="177" fontId="210" fillId="0" borderId="19"/>
    <xf numFmtId="0" fontId="210" fillId="0" borderId="19"/>
    <xf numFmtId="0" fontId="210" fillId="0" borderId="19"/>
    <xf numFmtId="0" fontId="210" fillId="0" borderId="19"/>
    <xf numFmtId="0" fontId="211" fillId="0" borderId="19"/>
    <xf numFmtId="0" fontId="211" fillId="0" borderId="19"/>
    <xf numFmtId="0" fontId="211" fillId="0" borderId="19"/>
    <xf numFmtId="177" fontId="210" fillId="0" borderId="19"/>
    <xf numFmtId="177" fontId="210" fillId="0" borderId="19"/>
    <xf numFmtId="177" fontId="212" fillId="0" borderId="10" applyNumberFormat="0" applyAlignment="0">
      <alignment horizontal="left" vertical="top" wrapText="1"/>
      <protection locked="0"/>
    </xf>
    <xf numFmtId="0" fontId="212" fillId="0" borderId="10" applyNumberFormat="0" applyAlignment="0">
      <alignment horizontal="left" vertical="top" wrapText="1"/>
      <protection locked="0"/>
    </xf>
    <xf numFmtId="0" fontId="212" fillId="0" borderId="10" applyNumberFormat="0" applyAlignment="0">
      <alignment horizontal="left" vertical="top" wrapText="1"/>
      <protection locked="0"/>
    </xf>
    <xf numFmtId="0" fontId="212" fillId="0" borderId="10" applyNumberFormat="0" applyAlignment="0">
      <alignment horizontal="left" vertical="top" wrapText="1"/>
      <protection locked="0"/>
    </xf>
    <xf numFmtId="0" fontId="212" fillId="0" borderId="10" applyNumberFormat="0" applyAlignment="0">
      <alignment horizontal="left" vertical="top" wrapText="1"/>
      <protection locked="0"/>
    </xf>
    <xf numFmtId="177" fontId="212" fillId="0" borderId="10" applyNumberFormat="0" applyAlignment="0">
      <alignment horizontal="left" vertical="top" wrapText="1"/>
      <protection locked="0"/>
    </xf>
    <xf numFmtId="177" fontId="212" fillId="0" borderId="10" applyNumberFormat="0" applyAlignment="0">
      <alignment horizontal="left" vertical="top" wrapText="1"/>
      <protection locked="0"/>
    </xf>
    <xf numFmtId="177" fontId="212" fillId="0" borderId="10" applyNumberFormat="0" applyAlignment="0">
      <alignment horizontal="left" vertical="top" wrapText="1"/>
      <protection locked="0"/>
    </xf>
    <xf numFmtId="177" fontId="212" fillId="0" borderId="10" applyNumberFormat="0" applyAlignment="0">
      <alignment horizontal="left" vertical="top" wrapText="1"/>
      <protection locked="0"/>
    </xf>
    <xf numFmtId="177" fontId="212" fillId="0" borderId="10" applyNumberFormat="0" applyAlignment="0">
      <alignment horizontal="left" vertical="top" wrapText="1"/>
      <protection locked="0"/>
    </xf>
    <xf numFmtId="273" fontId="70" fillId="0" borderId="0" applyFont="0" applyFill="0" applyBorder="0" applyAlignment="0" applyProtection="0"/>
    <xf numFmtId="274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275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277" fontId="20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78" fontId="5" fillId="0" borderId="0">
      <protection locked="0"/>
    </xf>
    <xf numFmtId="177" fontId="5" fillId="0" borderId="0" applyFont="0" applyFill="0" applyBorder="0" applyAlignment="0" applyProtection="0"/>
    <xf numFmtId="203" fontId="5" fillId="0" borderId="0">
      <protection locked="0"/>
    </xf>
    <xf numFmtId="203" fontId="51" fillId="0" borderId="0" applyFont="0" applyFill="0" applyBorder="0" applyAlignment="0" applyProtection="0"/>
    <xf numFmtId="278" fontId="5" fillId="0" borderId="0">
      <protection locked="0"/>
    </xf>
    <xf numFmtId="279" fontId="213" fillId="0" borderId="0" applyFont="0" applyFill="0" applyBorder="0" applyAlignment="0" applyProtection="0"/>
    <xf numFmtId="177" fontId="5" fillId="0" borderId="0">
      <protection locked="0"/>
    </xf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78" fontId="5" fillId="0" borderId="0">
      <protection locked="0"/>
    </xf>
    <xf numFmtId="177" fontId="4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>
      <protection locked="0"/>
    </xf>
    <xf numFmtId="279" fontId="213" fillId="0" borderId="0" applyFont="0" applyFill="0" applyBorder="0" applyAlignment="0" applyProtection="0"/>
    <xf numFmtId="278" fontId="5" fillId="0" borderId="0">
      <protection locked="0"/>
    </xf>
    <xf numFmtId="177" fontId="5" fillId="0" borderId="0" applyFont="0" applyFill="0" applyBorder="0" applyAlignment="0" applyProtection="0"/>
    <xf numFmtId="280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78" fontId="5" fillId="0" borderId="0">
      <protection locked="0"/>
    </xf>
    <xf numFmtId="203" fontId="5" fillId="0" borderId="0" applyFont="0" applyFill="0" applyBorder="0" applyAlignment="0" applyProtection="0"/>
    <xf numFmtId="10" fontId="5" fillId="0" borderId="0" applyFont="0" applyFill="0" applyProtection="0"/>
    <xf numFmtId="10" fontId="5" fillId="0" borderId="0" applyFont="0" applyFill="0" applyProtection="0"/>
    <xf numFmtId="177" fontId="5" fillId="0" borderId="0">
      <protection locked="0"/>
    </xf>
    <xf numFmtId="203" fontId="5" fillId="0" borderId="0" applyFont="0" applyFill="0" applyBorder="0" applyAlignment="0" applyProtection="0"/>
    <xf numFmtId="282" fontId="5" fillId="0" borderId="0">
      <protection locked="0"/>
    </xf>
    <xf numFmtId="169" fontId="20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283" fontId="209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78" fontId="5" fillId="0" borderId="0">
      <protection locked="0"/>
    </xf>
    <xf numFmtId="177" fontId="5" fillId="0" borderId="0" applyFont="0" applyFill="0" applyBorder="0" applyAlignment="0" applyProtection="0"/>
    <xf numFmtId="278" fontId="5" fillId="0" borderId="0">
      <protection locked="0"/>
    </xf>
    <xf numFmtId="284" fontId="51" fillId="0" borderId="0" applyFont="0" applyFill="0" applyBorder="0" applyAlignment="0" applyProtection="0"/>
    <xf numFmtId="278" fontId="5" fillId="0" borderId="0">
      <protection locked="0"/>
    </xf>
    <xf numFmtId="285" fontId="213" fillId="0" borderId="0" applyFont="0" applyFill="0" applyBorder="0" applyAlignment="0" applyProtection="0"/>
    <xf numFmtId="177" fontId="5" fillId="0" borderId="0">
      <protection locked="0"/>
    </xf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78" fontId="5" fillId="0" borderId="0">
      <protection locked="0"/>
    </xf>
    <xf numFmtId="177" fontId="4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>
      <protection locked="0"/>
    </xf>
    <xf numFmtId="285" fontId="213" fillId="0" borderId="0" applyFont="0" applyFill="0" applyBorder="0" applyAlignment="0" applyProtection="0"/>
    <xf numFmtId="278" fontId="5" fillId="0" borderId="0">
      <protection locked="0"/>
    </xf>
    <xf numFmtId="177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78" fontId="5" fillId="0" borderId="0">
      <protection locked="0"/>
    </xf>
    <xf numFmtId="284" fontId="5" fillId="0" borderId="0" applyFont="0" applyFill="0" applyBorder="0" applyAlignment="0" applyProtection="0"/>
    <xf numFmtId="12" fontId="5" fillId="0" borderId="0" applyFont="0" applyFill="0" applyProtection="0"/>
    <xf numFmtId="12" fontId="5" fillId="0" borderId="0" applyFont="0" applyFill="0" applyProtection="0"/>
    <xf numFmtId="278" fontId="5" fillId="0" borderId="0">
      <protection locked="0"/>
    </xf>
    <xf numFmtId="284" fontId="5" fillId="0" borderId="0" applyFont="0" applyFill="0" applyBorder="0" applyAlignment="0" applyProtection="0"/>
    <xf numFmtId="282" fontId="5" fillId="0" borderId="0">
      <protection locked="0"/>
    </xf>
    <xf numFmtId="0" fontId="135" fillId="0" borderId="0" applyFont="0" applyFill="0" applyBorder="0" applyAlignment="0" applyProtection="0"/>
    <xf numFmtId="223" fontId="83" fillId="0" borderId="0">
      <protection locked="0"/>
    </xf>
    <xf numFmtId="223" fontId="83" fillId="0" borderId="0">
      <protection locked="0"/>
    </xf>
    <xf numFmtId="0" fontId="79" fillId="0" borderId="0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287" fontId="5" fillId="0" borderId="0" applyFont="0" applyFill="0" applyBorder="0" applyAlignment="0" applyProtection="0"/>
    <xf numFmtId="0" fontId="26" fillId="0" borderId="15" applyNumberFormat="0" applyBorder="0"/>
    <xf numFmtId="0" fontId="26" fillId="0" borderId="15" applyNumberFormat="0" applyBorder="0"/>
    <xf numFmtId="0" fontId="26" fillId="0" borderId="15" applyNumberFormat="0" applyBorder="0"/>
    <xf numFmtId="0" fontId="26" fillId="0" borderId="15" applyNumberFormat="0" applyBorder="0"/>
    <xf numFmtId="0" fontId="26" fillId="0" borderId="15" applyNumberFormat="0" applyBorder="0"/>
    <xf numFmtId="0" fontId="26" fillId="0" borderId="15" applyNumberFormat="0" applyBorder="0"/>
    <xf numFmtId="0" fontId="26" fillId="0" borderId="15" applyNumberFormat="0" applyBorder="0"/>
    <xf numFmtId="0" fontId="26" fillId="0" borderId="15" applyNumberFormat="0" applyBorder="0"/>
    <xf numFmtId="0" fontId="26" fillId="0" borderId="15" applyNumberFormat="0" applyBorder="0"/>
    <xf numFmtId="0" fontId="26" fillId="0" borderId="15" applyNumberFormat="0" applyBorder="0"/>
    <xf numFmtId="177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288" fontId="67" fillId="0" borderId="0" applyFont="0" applyFill="0" applyBorder="0" applyAlignment="0" applyProtection="0"/>
    <xf numFmtId="177" fontId="214" fillId="0" borderId="0" applyFont="0" applyFill="0" applyBorder="0" applyAlignment="0" applyProtection="0">
      <protection locked="0"/>
    </xf>
    <xf numFmtId="0" fontId="214" fillId="0" borderId="0" applyFont="0" applyFill="0" applyBorder="0" applyAlignment="0" applyProtection="0">
      <protection locked="0"/>
    </xf>
    <xf numFmtId="177" fontId="209" fillId="0" borderId="0" applyNumberFormat="0">
      <alignment horizontal="left"/>
    </xf>
    <xf numFmtId="177" fontId="14" fillId="34" borderId="22" applyNumberFormat="0" applyFont="0" applyBorder="0" applyAlignment="0" applyProtection="0"/>
    <xf numFmtId="0" fontId="14" fillId="34" borderId="22" applyNumberFormat="0" applyFont="0" applyBorder="0" applyAlignment="0" applyProtection="0"/>
    <xf numFmtId="177" fontId="14" fillId="38" borderId="22" applyNumberFormat="0" applyFont="0" applyBorder="0" applyAlignment="0" applyProtection="0"/>
    <xf numFmtId="0" fontId="14" fillId="38" borderId="22" applyNumberFormat="0" applyFont="0" applyBorder="0" applyAlignment="0" applyProtection="0"/>
    <xf numFmtId="177" fontId="215" fillId="0" borderId="0" applyNumberFormat="0" applyFill="0" applyBorder="0" applyProtection="0">
      <alignment horizontal="left"/>
    </xf>
    <xf numFmtId="49" fontId="5" fillId="0" borderId="10"/>
    <xf numFmtId="49" fontId="5" fillId="0" borderId="10"/>
    <xf numFmtId="49" fontId="5" fillId="0" borderId="10"/>
    <xf numFmtId="49" fontId="5" fillId="0" borderId="10"/>
    <xf numFmtId="49" fontId="5" fillId="0" borderId="10"/>
    <xf numFmtId="49" fontId="5" fillId="0" borderId="10"/>
    <xf numFmtId="49" fontId="5" fillId="0" borderId="10"/>
    <xf numFmtId="49" fontId="5" fillId="0" borderId="10"/>
    <xf numFmtId="49" fontId="5" fillId="0" borderId="10"/>
    <xf numFmtId="49" fontId="5" fillId="0" borderId="10"/>
    <xf numFmtId="177" fontId="9" fillId="0" borderId="76">
      <alignment horizontal="center" wrapText="1"/>
    </xf>
    <xf numFmtId="0" fontId="9" fillId="0" borderId="76">
      <alignment horizontal="center" wrapText="1"/>
    </xf>
    <xf numFmtId="0" fontId="35" fillId="4" borderId="0" applyNumberFormat="0" applyBorder="0" applyAlignment="0" applyProtection="0"/>
    <xf numFmtId="0" fontId="216" fillId="42" borderId="0" applyNumberFormat="0" applyBorder="0" applyAlignment="0" applyProtection="0"/>
    <xf numFmtId="0" fontId="35" fillId="4" borderId="0" applyNumberFormat="0" applyBorder="0" applyAlignment="0" applyProtection="0"/>
    <xf numFmtId="0" fontId="216" fillId="42" borderId="0" applyNumberFormat="0" applyBorder="0" applyAlignment="0" applyProtection="0"/>
    <xf numFmtId="177" fontId="216" fillId="42" borderId="0" applyNumberFormat="0" applyBorder="0" applyAlignment="0" applyProtection="0"/>
    <xf numFmtId="0" fontId="216" fillId="42" borderId="0" applyNumberFormat="0" applyBorder="0" applyAlignment="0" applyProtection="0"/>
    <xf numFmtId="0" fontId="44" fillId="0" borderId="0" applyBorder="0"/>
    <xf numFmtId="0" fontId="69" fillId="0" borderId="0"/>
    <xf numFmtId="177" fontId="44" fillId="0" borderId="0" applyBorder="0"/>
    <xf numFmtId="3" fontId="5" fillId="0" borderId="0"/>
    <xf numFmtId="1" fontId="10" fillId="104" borderId="77">
      <alignment horizontal="left"/>
    </xf>
    <xf numFmtId="1" fontId="10" fillId="104" borderId="77">
      <alignment horizontal="left"/>
    </xf>
    <xf numFmtId="1" fontId="10" fillId="104" borderId="77">
      <alignment horizontal="left"/>
    </xf>
    <xf numFmtId="1" fontId="10" fillId="104" borderId="77">
      <alignment horizontal="left"/>
    </xf>
    <xf numFmtId="1" fontId="10" fillId="104" borderId="77">
      <alignment horizontal="left"/>
    </xf>
    <xf numFmtId="1" fontId="10" fillId="104" borderId="77">
      <alignment horizontal="left"/>
    </xf>
    <xf numFmtId="1" fontId="10" fillId="104" borderId="77">
      <alignment horizontal="left"/>
    </xf>
    <xf numFmtId="1" fontId="10" fillId="104" borderId="77">
      <alignment horizontal="left"/>
    </xf>
    <xf numFmtId="177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37" fontId="217" fillId="0" borderId="0"/>
    <xf numFmtId="177" fontId="67" fillId="0" borderId="0">
      <alignment horizontal="center"/>
    </xf>
    <xf numFmtId="0" fontId="5" fillId="0" borderId="0" applyNumberFormat="0" applyFont="0" applyFill="0" applyAlignment="0"/>
    <xf numFmtId="177" fontId="148" fillId="105" borderId="0"/>
    <xf numFmtId="0" fontId="148" fillId="105" borderId="0"/>
    <xf numFmtId="289" fontId="26" fillId="0" borderId="0"/>
    <xf numFmtId="177" fontId="47" fillId="0" borderId="45">
      <protection locked="0"/>
    </xf>
    <xf numFmtId="177" fontId="47" fillId="0" borderId="45">
      <protection locked="0"/>
    </xf>
    <xf numFmtId="177" fontId="47" fillId="0" borderId="45">
      <protection locked="0"/>
    </xf>
    <xf numFmtId="177" fontId="47" fillId="0" borderId="45">
      <protection locked="0"/>
    </xf>
    <xf numFmtId="177" fontId="5" fillId="0" borderId="0"/>
    <xf numFmtId="290" fontId="44" fillId="0" borderId="0"/>
    <xf numFmtId="290" fontId="44" fillId="0" borderId="0"/>
    <xf numFmtId="183" fontId="132" fillId="0" borderId="0"/>
    <xf numFmtId="183" fontId="132" fillId="0" borderId="0"/>
    <xf numFmtId="183" fontId="133" fillId="0" borderId="0"/>
    <xf numFmtId="0" fontId="21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77" fontId="47" fillId="0" borderId="0" applyNumberFormat="0" applyAlignment="0">
      <alignment horizontal="center"/>
    </xf>
    <xf numFmtId="0" fontId="47" fillId="0" borderId="0" applyNumberFormat="0" applyAlignment="0">
      <alignment horizontal="center"/>
    </xf>
    <xf numFmtId="0" fontId="219" fillId="0" borderId="0"/>
    <xf numFmtId="0" fontId="5" fillId="0" borderId="0"/>
    <xf numFmtId="0" fontId="5" fillId="0" borderId="0"/>
    <xf numFmtId="0" fontId="55" fillId="0" borderId="0">
      <alignment vertical="center"/>
    </xf>
    <xf numFmtId="0" fontId="5" fillId="0" borderId="0"/>
    <xf numFmtId="0" fontId="55" fillId="0" borderId="0">
      <alignment vertical="center"/>
    </xf>
    <xf numFmtId="0" fontId="5" fillId="0" borderId="0"/>
    <xf numFmtId="0" fontId="53" fillId="0" borderId="0">
      <alignment vertical="center"/>
    </xf>
    <xf numFmtId="0" fontId="55" fillId="0" borderId="0">
      <alignment vertical="center"/>
    </xf>
    <xf numFmtId="0" fontId="53" fillId="0" borderId="0">
      <alignment vertical="center"/>
    </xf>
    <xf numFmtId="0" fontId="55" fillId="0" borderId="0">
      <alignment vertical="center"/>
    </xf>
    <xf numFmtId="0" fontId="5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9" fillId="0" borderId="0"/>
    <xf numFmtId="0" fontId="5" fillId="0" borderId="0"/>
    <xf numFmtId="0" fontId="5" fillId="0" borderId="0"/>
    <xf numFmtId="0" fontId="55" fillId="0" borderId="0">
      <alignment vertical="center"/>
    </xf>
    <xf numFmtId="0" fontId="12" fillId="0" borderId="0"/>
    <xf numFmtId="0" fontId="5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9" fillId="0" borderId="0"/>
    <xf numFmtId="0" fontId="5" fillId="0" borderId="0"/>
    <xf numFmtId="0" fontId="5" fillId="0" borderId="0"/>
    <xf numFmtId="0" fontId="5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9" fillId="0" borderId="0"/>
    <xf numFmtId="0" fontId="5" fillId="0" borderId="0"/>
    <xf numFmtId="0" fontId="5" fillId="0" borderId="0"/>
    <xf numFmtId="0" fontId="55" fillId="0" borderId="0">
      <alignment vertical="center"/>
    </xf>
    <xf numFmtId="0" fontId="49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" fillId="0" borderId="0"/>
    <xf numFmtId="0" fontId="49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49" fillId="0" borderId="0"/>
    <xf numFmtId="0" fontId="5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19" fillId="0" borderId="0"/>
    <xf numFmtId="0" fontId="5" fillId="0" borderId="0"/>
    <xf numFmtId="0" fontId="5" fillId="0" borderId="0"/>
    <xf numFmtId="0" fontId="55" fillId="0" borderId="0">
      <alignment vertical="center"/>
    </xf>
    <xf numFmtId="0" fontId="1" fillId="0" borderId="0"/>
    <xf numFmtId="0" fontId="5" fillId="0" borderId="0"/>
    <xf numFmtId="0" fontId="5" fillId="0" borderId="0"/>
    <xf numFmtId="0" fontId="55" fillId="0" borderId="0">
      <alignment vertical="center"/>
    </xf>
    <xf numFmtId="0" fontId="55" fillId="0" borderId="0">
      <alignment vertical="center"/>
    </xf>
    <xf numFmtId="0" fontId="5" fillId="0" borderId="0"/>
    <xf numFmtId="0" fontId="5" fillId="0" borderId="0"/>
    <xf numFmtId="0" fontId="55" fillId="0" borderId="0">
      <alignment vertical="center"/>
    </xf>
    <xf numFmtId="0" fontId="2" fillId="0" borderId="0"/>
    <xf numFmtId="0" fontId="49" fillId="0" borderId="0"/>
    <xf numFmtId="0" fontId="49" fillId="0" borderId="0"/>
    <xf numFmtId="0" fontId="55" fillId="0" borderId="0">
      <alignment vertical="center"/>
    </xf>
    <xf numFmtId="178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49" fillId="0" borderId="0"/>
    <xf numFmtId="0" fontId="1" fillId="0" borderId="0"/>
    <xf numFmtId="0" fontId="5" fillId="0" borderId="0" applyNumberFormat="0" applyFill="0" applyBorder="0" applyAlignment="0" applyProtection="0"/>
    <xf numFmtId="0" fontId="55" fillId="0" borderId="0">
      <alignment vertical="center"/>
    </xf>
    <xf numFmtId="177" fontId="5" fillId="0" borderId="0"/>
    <xf numFmtId="0" fontId="5" fillId="0" borderId="0"/>
    <xf numFmtId="178" fontId="5" fillId="0" borderId="0"/>
    <xf numFmtId="178" fontId="5" fillId="0" borderId="0"/>
    <xf numFmtId="0" fontId="5" fillId="0" borderId="0"/>
    <xf numFmtId="0" fontId="2" fillId="0" borderId="0"/>
    <xf numFmtId="0" fontId="5" fillId="0" borderId="0"/>
    <xf numFmtId="0" fontId="49" fillId="0" borderId="0"/>
    <xf numFmtId="0" fontId="2" fillId="0" borderId="0"/>
    <xf numFmtId="174" fontId="5" fillId="0" borderId="0"/>
    <xf numFmtId="0" fontId="49" fillId="0" borderId="0"/>
    <xf numFmtId="0" fontId="219" fillId="0" borderId="0"/>
    <xf numFmtId="0" fontId="5" fillId="0" borderId="0"/>
    <xf numFmtId="0" fontId="2" fillId="0" borderId="0"/>
    <xf numFmtId="0" fontId="55" fillId="0" borderId="0">
      <alignment vertical="center"/>
    </xf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2" fillId="0" borderId="0" applyNumberFormat="0" applyFill="0" applyBorder="0" applyAlignment="0" applyProtection="0"/>
    <xf numFmtId="0" fontId="5" fillId="0" borderId="0"/>
    <xf numFmtId="0" fontId="12" fillId="0" borderId="0"/>
    <xf numFmtId="0" fontId="219" fillId="0" borderId="0"/>
    <xf numFmtId="0" fontId="5" fillId="0" borderId="0"/>
    <xf numFmtId="0" fontId="12" fillId="0" borderId="0"/>
    <xf numFmtId="174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" fillId="0" borderId="0"/>
    <xf numFmtId="0" fontId="5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55" fillId="0" borderId="0">
      <alignment vertical="center"/>
    </xf>
    <xf numFmtId="0" fontId="2" fillId="0" borderId="0"/>
    <xf numFmtId="0" fontId="49" fillId="0" borderId="0"/>
    <xf numFmtId="0" fontId="5" fillId="0" borderId="0"/>
    <xf numFmtId="0" fontId="5" fillId="0" borderId="0"/>
    <xf numFmtId="0" fontId="55" fillId="0" borderId="0">
      <alignment vertical="center"/>
    </xf>
    <xf numFmtId="0" fontId="2" fillId="0" borderId="0"/>
    <xf numFmtId="0" fontId="5" fillId="0" borderId="0"/>
    <xf numFmtId="0" fontId="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>
      <alignment vertical="center"/>
    </xf>
    <xf numFmtId="0" fontId="2" fillId="0" borderId="0"/>
    <xf numFmtId="0" fontId="55" fillId="0" borderId="0">
      <alignment vertical="center"/>
    </xf>
    <xf numFmtId="0" fontId="55" fillId="0" borderId="0">
      <alignment vertical="center"/>
    </xf>
    <xf numFmtId="178" fontId="5" fillId="0" borderId="0"/>
    <xf numFmtId="0" fontId="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177" fontId="2" fillId="0" borderId="0"/>
    <xf numFmtId="177" fontId="2" fillId="0" borderId="0"/>
    <xf numFmtId="178" fontId="5" fillId="0" borderId="0"/>
    <xf numFmtId="177" fontId="2" fillId="0" borderId="0"/>
    <xf numFmtId="0" fontId="55" fillId="0" borderId="0">
      <alignment vertical="center"/>
    </xf>
    <xf numFmtId="0" fontId="2" fillId="0" borderId="0"/>
    <xf numFmtId="177" fontId="2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/>
    <xf numFmtId="0" fontId="219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" fillId="0" borderId="0"/>
    <xf numFmtId="0" fontId="5" fillId="0" borderId="0"/>
    <xf numFmtId="0" fontId="5" fillId="0" borderId="0"/>
    <xf numFmtId="0" fontId="219" fillId="0" borderId="0"/>
    <xf numFmtId="0" fontId="49" fillId="0" borderId="0"/>
    <xf numFmtId="0" fontId="2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 applyNumberFormat="0" applyFill="0" applyBorder="0" applyAlignment="0" applyProtection="0"/>
    <xf numFmtId="178" fontId="5" fillId="0" borderId="0"/>
    <xf numFmtId="0" fontId="49" fillId="0" borderId="0"/>
    <xf numFmtId="0" fontId="2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49" fillId="0" borderId="0"/>
    <xf numFmtId="0" fontId="55" fillId="0" borderId="0">
      <alignment vertical="center"/>
    </xf>
    <xf numFmtId="0" fontId="5" fillId="0" borderId="0"/>
    <xf numFmtId="0" fontId="49" fillId="0" borderId="0"/>
    <xf numFmtId="0" fontId="49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" fillId="0" borderId="0"/>
    <xf numFmtId="177" fontId="5" fillId="0" borderId="0"/>
    <xf numFmtId="0" fontId="5" fillId="0" borderId="0"/>
    <xf numFmtId="0" fontId="2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12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5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" fillId="0" borderId="0"/>
    <xf numFmtId="0" fontId="2" fillId="0" borderId="0"/>
    <xf numFmtId="0" fontId="12" fillId="0" borderId="0"/>
    <xf numFmtId="0" fontId="5" fillId="0" borderId="0"/>
    <xf numFmtId="0" fontId="5" fillId="0" borderId="0"/>
    <xf numFmtId="0" fontId="55" fillId="0" borderId="0">
      <alignment vertical="center"/>
    </xf>
    <xf numFmtId="0" fontId="16" fillId="0" borderId="0"/>
    <xf numFmtId="0" fontId="16" fillId="0" borderId="0"/>
    <xf numFmtId="0" fontId="5" fillId="0" borderId="0"/>
    <xf numFmtId="0" fontId="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5" fillId="0" borderId="0">
      <alignment vertical="center"/>
    </xf>
    <xf numFmtId="0" fontId="12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" fillId="0" borderId="0"/>
    <xf numFmtId="0" fontId="55" fillId="0" borderId="0">
      <alignment vertical="center"/>
    </xf>
    <xf numFmtId="0" fontId="2" fillId="0" borderId="0"/>
    <xf numFmtId="0" fontId="53" fillId="0" borderId="0">
      <alignment vertical="center"/>
    </xf>
    <xf numFmtId="0" fontId="55" fillId="0" borderId="0">
      <alignment vertical="center"/>
    </xf>
    <xf numFmtId="0" fontId="208" fillId="0" borderId="0">
      <alignment vertical="center"/>
    </xf>
    <xf numFmtId="0" fontId="53" fillId="0" borderId="0">
      <alignment vertical="center"/>
    </xf>
    <xf numFmtId="291" fontId="12" fillId="0" borderId="0" applyNumberFormat="0" applyFill="0" applyBorder="0" applyAlignment="0" applyProtection="0"/>
    <xf numFmtId="14" fontId="149" fillId="84" borderId="10">
      <alignment wrapText="1"/>
    </xf>
    <xf numFmtId="14" fontId="149" fillId="84" borderId="10">
      <alignment wrapText="1"/>
    </xf>
    <xf numFmtId="14" fontId="149" fillId="84" borderId="10">
      <alignment wrapText="1"/>
    </xf>
    <xf numFmtId="14" fontId="149" fillId="84" borderId="10">
      <alignment wrapText="1"/>
    </xf>
    <xf numFmtId="14" fontId="149" fillId="84" borderId="10">
      <alignment wrapText="1"/>
    </xf>
    <xf numFmtId="14" fontId="149" fillId="84" borderId="10">
      <alignment wrapText="1"/>
    </xf>
    <xf numFmtId="14" fontId="149" fillId="84" borderId="45">
      <alignment wrapText="1"/>
      <protection locked="0"/>
    </xf>
    <xf numFmtId="14" fontId="149" fillId="84" borderId="45">
      <alignment wrapText="1"/>
      <protection locked="0"/>
    </xf>
    <xf numFmtId="14" fontId="149" fillId="84" borderId="45">
      <alignment wrapText="1"/>
      <protection locked="0"/>
    </xf>
    <xf numFmtId="14" fontId="149" fillId="84" borderId="45">
      <alignment wrapText="1"/>
      <protection locked="0"/>
    </xf>
    <xf numFmtId="14" fontId="149" fillId="106" borderId="10">
      <alignment wrapText="1"/>
    </xf>
    <xf numFmtId="14" fontId="149" fillId="106" borderId="10">
      <alignment wrapText="1"/>
    </xf>
    <xf numFmtId="14" fontId="149" fillId="106" borderId="10">
      <alignment wrapText="1"/>
    </xf>
    <xf numFmtId="14" fontId="149" fillId="106" borderId="10">
      <alignment wrapText="1"/>
    </xf>
    <xf numFmtId="14" fontId="149" fillId="106" borderId="10">
      <alignment wrapText="1"/>
    </xf>
    <xf numFmtId="14" fontId="149" fillId="106" borderId="10">
      <alignment wrapText="1"/>
    </xf>
    <xf numFmtId="14" fontId="149" fillId="106" borderId="45">
      <alignment wrapText="1"/>
      <protection locked="0"/>
    </xf>
    <xf numFmtId="14" fontId="149" fillId="106" borderId="45">
      <alignment wrapText="1"/>
      <protection locked="0"/>
    </xf>
    <xf numFmtId="14" fontId="149" fillId="106" borderId="45">
      <alignment wrapText="1"/>
      <protection locked="0"/>
    </xf>
    <xf numFmtId="14" fontId="149" fillId="106" borderId="45">
      <alignment wrapText="1"/>
      <protection locked="0"/>
    </xf>
    <xf numFmtId="177" fontId="221" fillId="0" borderId="0"/>
    <xf numFmtId="0" fontId="221" fillId="0" borderId="0"/>
    <xf numFmtId="177" fontId="47" fillId="0" borderId="23" applyAlignment="0" applyProtection="0">
      <alignment horizontal="center"/>
    </xf>
    <xf numFmtId="1" fontId="67" fillId="0" borderId="0">
      <alignment horizontal="left"/>
    </xf>
    <xf numFmtId="177" fontId="47" fillId="0" borderId="23" applyAlignment="0" applyProtection="0">
      <alignment horizontal="center"/>
    </xf>
    <xf numFmtId="177" fontId="116" fillId="0" borderId="0" applyFill="0" applyAlignment="0" applyProtection="0"/>
    <xf numFmtId="0" fontId="116" fillId="0" borderId="0" applyFill="0" applyAlignment="0" applyProtection="0"/>
    <xf numFmtId="177" fontId="19" fillId="0" borderId="0"/>
    <xf numFmtId="177" fontId="63" fillId="0" borderId="0"/>
    <xf numFmtId="177" fontId="45" fillId="0" borderId="0"/>
    <xf numFmtId="177" fontId="14" fillId="0" borderId="59" applyBorder="0">
      <alignment vertical="center" wrapText="1"/>
    </xf>
    <xf numFmtId="0" fontId="14" fillId="0" borderId="59" applyBorder="0">
      <alignment vertical="center" wrapText="1"/>
    </xf>
    <xf numFmtId="177" fontId="14" fillId="0" borderId="59" applyBorder="0">
      <alignment vertical="center" wrapText="1"/>
    </xf>
    <xf numFmtId="177" fontId="14" fillId="0" borderId="59" applyBorder="0">
      <alignment vertical="center" wrapText="1"/>
    </xf>
    <xf numFmtId="0" fontId="2" fillId="8" borderId="8" applyNumberFormat="0" applyFont="0" applyAlignment="0" applyProtection="0"/>
    <xf numFmtId="0" fontId="5" fillId="42" borderId="47" applyNumberFormat="0" applyFont="0" applyAlignment="0" applyProtection="0"/>
    <xf numFmtId="0" fontId="5" fillId="42" borderId="47" applyNumberFormat="0" applyFont="0" applyAlignment="0" applyProtection="0"/>
    <xf numFmtId="0" fontId="5" fillId="42" borderId="47" applyNumberFormat="0" applyFont="0" applyAlignment="0" applyProtection="0"/>
    <xf numFmtId="0" fontId="5" fillId="42" borderId="47" applyNumberFormat="0" applyFont="0" applyAlignment="0" applyProtection="0"/>
    <xf numFmtId="0" fontId="5" fillId="42" borderId="47" applyNumberFormat="0" applyFont="0" applyAlignment="0" applyProtection="0"/>
    <xf numFmtId="177" fontId="2" fillId="8" borderId="8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2" fillId="8" borderId="8" applyNumberFormat="0" applyFont="0" applyAlignment="0" applyProtection="0"/>
    <xf numFmtId="0" fontId="5" fillId="76" borderId="47" applyNumberFormat="0" applyFont="0" applyAlignment="0" applyProtection="0"/>
    <xf numFmtId="0" fontId="49" fillId="76" borderId="47" applyNumberFormat="0" applyFont="0" applyAlignment="0" applyProtection="0"/>
    <xf numFmtId="0" fontId="49" fillId="76" borderId="47" applyNumberFormat="0" applyFont="0" applyAlignment="0" applyProtection="0"/>
    <xf numFmtId="0" fontId="49" fillId="76" borderId="47" applyNumberFormat="0" applyFont="0" applyAlignment="0" applyProtection="0"/>
    <xf numFmtId="0" fontId="49" fillId="76" borderId="47" applyNumberFormat="0" applyFont="0" applyAlignment="0" applyProtection="0"/>
    <xf numFmtId="0" fontId="49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0" fontId="5" fillId="76" borderId="47" applyNumberFormat="0" applyFont="0" applyAlignment="0" applyProtection="0"/>
    <xf numFmtId="292" fontId="44" fillId="0" borderId="0" applyFont="0" applyFill="0" applyBorder="0" applyAlignment="0" applyProtection="0">
      <alignment horizontal="right"/>
    </xf>
    <xf numFmtId="293" fontId="44" fillId="107" borderId="0" applyFont="0" applyFill="0" applyBorder="0" applyAlignment="0" applyProtection="0">
      <protection locked="0"/>
    </xf>
    <xf numFmtId="38" fontId="47" fillId="0" borderId="14" applyFont="0" applyFill="0" applyBorder="0" applyAlignment="0" applyProtection="0"/>
    <xf numFmtId="49" fontId="9" fillId="0" borderId="23">
      <alignment horizontal="left" vertical="top" indent="1"/>
    </xf>
    <xf numFmtId="49" fontId="9" fillId="0" borderId="23">
      <alignment horizontal="left" vertical="top" indent="1"/>
    </xf>
    <xf numFmtId="49" fontId="9" fillId="0" borderId="23">
      <alignment horizontal="left" vertical="top" indent="1"/>
    </xf>
    <xf numFmtId="177" fontId="222" fillId="0" borderId="0" applyNumberFormat="0" applyAlignment="0">
      <alignment vertical="top"/>
    </xf>
    <xf numFmtId="0" fontId="222" fillId="0" borderId="0" applyNumberFormat="0" applyAlignment="0">
      <alignment vertical="top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5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51" fillId="108" borderId="0"/>
    <xf numFmtId="177" fontId="220" fillId="0" borderId="0"/>
    <xf numFmtId="0" fontId="220" fillId="0" borderId="0"/>
    <xf numFmtId="177" fontId="163" fillId="0" borderId="0"/>
    <xf numFmtId="0" fontId="163" fillId="0" borderId="0"/>
    <xf numFmtId="177" fontId="163" fillId="0" borderId="0"/>
    <xf numFmtId="0" fontId="163" fillId="0" borderId="0"/>
    <xf numFmtId="177" fontId="12" fillId="105" borderId="10"/>
    <xf numFmtId="177" fontId="12" fillId="105" borderId="10"/>
    <xf numFmtId="177" fontId="12" fillId="105" borderId="10"/>
    <xf numFmtId="177" fontId="12" fillId="105" borderId="10"/>
    <xf numFmtId="177" fontId="12" fillId="105" borderId="10"/>
    <xf numFmtId="177" fontId="12" fillId="105" borderId="10"/>
    <xf numFmtId="177" fontId="12" fillId="105" borderId="45">
      <protection locked="0"/>
    </xf>
    <xf numFmtId="177" fontId="12" fillId="105" borderId="45">
      <protection locked="0"/>
    </xf>
    <xf numFmtId="177" fontId="12" fillId="105" borderId="45">
      <protection locked="0"/>
    </xf>
    <xf numFmtId="177" fontId="12" fillId="105" borderId="45">
      <protection locked="0"/>
    </xf>
    <xf numFmtId="177" fontId="12" fillId="105" borderId="10"/>
    <xf numFmtId="0" fontId="37" fillId="6" borderId="5" applyNumberFormat="0" applyAlignment="0" applyProtection="0"/>
    <xf numFmtId="0" fontId="105" fillId="109" borderId="34" applyNumberFormat="0" applyAlignment="0" applyProtection="0"/>
    <xf numFmtId="0" fontId="105" fillId="109" borderId="34" applyNumberFormat="0" applyAlignment="0" applyProtection="0"/>
    <xf numFmtId="0" fontId="105" fillId="109" borderId="34" applyNumberFormat="0" applyAlignment="0" applyProtection="0"/>
    <xf numFmtId="0" fontId="105" fillId="109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38" fontId="47" fillId="110" borderId="10">
      <alignment wrapText="1"/>
    </xf>
    <xf numFmtId="40" fontId="47" fillId="110" borderId="10">
      <alignment wrapText="1"/>
    </xf>
    <xf numFmtId="40" fontId="47" fillId="110" borderId="10">
      <alignment wrapText="1"/>
    </xf>
    <xf numFmtId="40" fontId="47" fillId="110" borderId="10">
      <alignment wrapText="1"/>
    </xf>
    <xf numFmtId="40" fontId="47" fillId="110" borderId="10">
      <alignment wrapText="1"/>
    </xf>
    <xf numFmtId="40" fontId="47" fillId="110" borderId="10">
      <alignment wrapText="1"/>
    </xf>
    <xf numFmtId="40" fontId="47" fillId="110" borderId="10">
      <alignment wrapText="1"/>
    </xf>
    <xf numFmtId="38" fontId="47" fillId="110" borderId="10">
      <alignment wrapText="1"/>
    </xf>
    <xf numFmtId="38" fontId="47" fillId="110" borderId="10">
      <alignment wrapText="1"/>
    </xf>
    <xf numFmtId="38" fontId="47" fillId="110" borderId="10">
      <alignment wrapText="1"/>
    </xf>
    <xf numFmtId="38" fontId="47" fillId="110" borderId="10">
      <alignment wrapText="1"/>
    </xf>
    <xf numFmtId="38" fontId="47" fillId="110" borderId="10">
      <alignment wrapText="1"/>
    </xf>
    <xf numFmtId="38" fontId="47" fillId="110" borderId="76">
      <alignment wrapText="1"/>
      <protection locked="0"/>
    </xf>
    <xf numFmtId="1" fontId="12" fillId="111" borderId="10">
      <alignment vertical="center"/>
    </xf>
    <xf numFmtId="1" fontId="12" fillId="111" borderId="10">
      <alignment vertical="center"/>
    </xf>
    <xf numFmtId="1" fontId="12" fillId="111" borderId="10">
      <alignment vertical="center"/>
    </xf>
    <xf numFmtId="1" fontId="12" fillId="111" borderId="10">
      <alignment vertical="center"/>
    </xf>
    <xf numFmtId="1" fontId="12" fillId="111" borderId="10">
      <alignment vertical="center"/>
    </xf>
    <xf numFmtId="1" fontId="12" fillId="111" borderId="10">
      <alignment vertical="center"/>
    </xf>
    <xf numFmtId="177" fontId="47" fillId="112" borderId="0"/>
    <xf numFmtId="1" fontId="9" fillId="0" borderId="78" applyFill="0" applyProtection="0">
      <alignment horizontal="center" vertical="top" wrapText="1"/>
    </xf>
    <xf numFmtId="177" fontId="223" fillId="0" borderId="0">
      <alignment horizontal="left"/>
    </xf>
    <xf numFmtId="0" fontId="223" fillId="0" borderId="0">
      <alignment horizontal="left"/>
    </xf>
    <xf numFmtId="294" fontId="224" fillId="0" borderId="0" applyFill="0" applyBorder="0" applyProtection="0">
      <alignment horizontal="left" vertical="top"/>
      <protection locked="0"/>
    </xf>
    <xf numFmtId="295" fontId="225" fillId="0" borderId="31">
      <alignment vertical="center"/>
    </xf>
    <xf numFmtId="296" fontId="5" fillId="0" borderId="0" applyFont="0" applyFill="0" applyBorder="0" applyAlignment="0" applyProtection="0"/>
    <xf numFmtId="9" fontId="47" fillId="74" borderId="78">
      <alignment wrapText="1"/>
    </xf>
    <xf numFmtId="9" fontId="47" fillId="74" borderId="78">
      <alignment wrapText="1"/>
    </xf>
    <xf numFmtId="9" fontId="47" fillId="74" borderId="78">
      <alignment wrapText="1"/>
    </xf>
    <xf numFmtId="9" fontId="47" fillId="74" borderId="78">
      <alignment wrapText="1"/>
    </xf>
    <xf numFmtId="9" fontId="47" fillId="74" borderId="78">
      <alignment wrapText="1"/>
    </xf>
    <xf numFmtId="9" fontId="47" fillId="74" borderId="78">
      <alignment wrapText="1"/>
    </xf>
    <xf numFmtId="9" fontId="12" fillId="81" borderId="30">
      <alignment wrapText="1"/>
    </xf>
    <xf numFmtId="9" fontId="12" fillId="81" borderId="79">
      <alignment wrapText="1"/>
      <protection locked="0"/>
    </xf>
    <xf numFmtId="9" fontId="12" fillId="81" borderId="30">
      <alignment wrapText="1"/>
    </xf>
    <xf numFmtId="9" fontId="47" fillId="74" borderId="45">
      <alignment wrapText="1"/>
      <protection locked="0"/>
    </xf>
    <xf numFmtId="9" fontId="47" fillId="74" borderId="45">
      <alignment wrapText="1"/>
      <protection locked="0"/>
    </xf>
    <xf numFmtId="9" fontId="47" fillId="74" borderId="45">
      <alignment wrapText="1"/>
      <protection locked="0"/>
    </xf>
    <xf numFmtId="9" fontId="47" fillId="74" borderId="45">
      <alignment wrapText="1"/>
      <protection locked="0"/>
    </xf>
    <xf numFmtId="228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10" fontId="12" fillId="81" borderId="30">
      <alignment wrapText="1"/>
    </xf>
    <xf numFmtId="10" fontId="12" fillId="81" borderId="75">
      <alignment wrapText="1"/>
      <protection locked="0"/>
    </xf>
    <xf numFmtId="10" fontId="12" fillId="81" borderId="30">
      <alignment wrapText="1"/>
    </xf>
    <xf numFmtId="10" fontId="47" fillId="74" borderId="10">
      <alignment wrapText="1"/>
    </xf>
    <xf numFmtId="10" fontId="47" fillId="74" borderId="45">
      <alignment wrapText="1"/>
      <protection locked="0"/>
    </xf>
    <xf numFmtId="10" fontId="47" fillId="74" borderId="45">
      <alignment wrapText="1"/>
      <protection locked="0"/>
    </xf>
    <xf numFmtId="10" fontId="47" fillId="74" borderId="45">
      <alignment wrapText="1"/>
      <protection locked="0"/>
    </xf>
    <xf numFmtId="10" fontId="47" fillId="74" borderId="45">
      <alignment wrapText="1"/>
      <protection locked="0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297" fontId="47" fillId="0" borderId="0" applyFont="0" applyFill="0" applyBorder="0" applyAlignment="0" applyProtection="0"/>
    <xf numFmtId="9" fontId="70" fillId="0" borderId="13" applyNumberFormat="0" applyBorder="0"/>
    <xf numFmtId="9" fontId="70" fillId="0" borderId="13" applyNumberFormat="0" applyBorder="0"/>
    <xf numFmtId="9" fontId="70" fillId="0" borderId="13" applyNumberFormat="0" applyBorder="0"/>
    <xf numFmtId="9" fontId="70" fillId="0" borderId="13" applyNumberFormat="0" applyBorder="0"/>
    <xf numFmtId="9" fontId="70" fillId="0" borderId="13" applyNumberFormat="0" applyBorder="0"/>
    <xf numFmtId="9" fontId="70" fillId="0" borderId="13" applyNumberFormat="0" applyBorder="0"/>
    <xf numFmtId="10" fontId="226" fillId="0" borderId="80" applyFill="0" applyBorder="0" applyProtection="0">
      <alignment horizontal="right"/>
    </xf>
    <xf numFmtId="10" fontId="69" fillId="0" borderId="0" applyFill="0" applyBorder="0" applyProtection="0">
      <alignment horizontal="right"/>
    </xf>
    <xf numFmtId="10" fontId="227" fillId="0" borderId="0" applyFill="0" applyBorder="0" applyProtection="0">
      <alignment horizontal="right"/>
    </xf>
    <xf numFmtId="10" fontId="69" fillId="0" borderId="0" applyFill="0" applyBorder="0" applyProtection="0">
      <alignment horizontal="right"/>
    </xf>
    <xf numFmtId="10" fontId="69" fillId="0" borderId="0" applyFill="0" applyBorder="0" applyProtection="0">
      <alignment horizontal="right"/>
    </xf>
    <xf numFmtId="10" fontId="227" fillId="0" borderId="0">
      <alignment horizontal="right"/>
    </xf>
    <xf numFmtId="10" fontId="184" fillId="0" borderId="0">
      <alignment horizontal="right"/>
    </xf>
    <xf numFmtId="0" fontId="5" fillId="0" borderId="0"/>
    <xf numFmtId="15" fontId="228" fillId="0" borderId="0">
      <alignment horizontal="center"/>
    </xf>
    <xf numFmtId="177" fontId="229" fillId="0" borderId="0" applyBorder="0"/>
    <xf numFmtId="0" fontId="229" fillId="0" borderId="0" applyBorder="0"/>
    <xf numFmtId="177" fontId="51" fillId="0" borderId="66" applyNumberFormat="0" applyFont="0" applyFill="0" applyAlignment="0">
      <alignment horizontal="center"/>
    </xf>
    <xf numFmtId="0" fontId="51" fillId="0" borderId="66" applyNumberFormat="0" applyFont="0" applyFill="0" applyAlignment="0">
      <alignment horizontal="center"/>
    </xf>
    <xf numFmtId="3" fontId="230" fillId="0" borderId="0" applyBorder="0"/>
    <xf numFmtId="177" fontId="231" fillId="35" borderId="11" applyBorder="0">
      <alignment horizontal="centerContinuous"/>
    </xf>
    <xf numFmtId="0" fontId="231" fillId="35" borderId="11" applyBorder="0">
      <alignment horizontal="centerContinuous"/>
    </xf>
    <xf numFmtId="0" fontId="231" fillId="35" borderId="11" applyBorder="0">
      <alignment horizontal="centerContinuous"/>
    </xf>
    <xf numFmtId="0" fontId="231" fillId="35" borderId="11" applyBorder="0">
      <alignment horizontal="centerContinuous"/>
    </xf>
    <xf numFmtId="0" fontId="231" fillId="35" borderId="11" applyBorder="0">
      <alignment horizontal="centerContinuous"/>
    </xf>
    <xf numFmtId="0" fontId="231" fillId="35" borderId="11" applyBorder="0">
      <alignment horizontal="centerContinuous"/>
    </xf>
    <xf numFmtId="0" fontId="231" fillId="35" borderId="11" applyBorder="0">
      <alignment horizontal="centerContinuous"/>
    </xf>
    <xf numFmtId="177" fontId="231" fillId="35" borderId="11" applyBorder="0">
      <alignment horizontal="centerContinuous"/>
    </xf>
    <xf numFmtId="177" fontId="231" fillId="35" borderId="11" applyBorder="0">
      <alignment horizontal="centerContinuous"/>
    </xf>
    <xf numFmtId="177" fontId="231" fillId="35" borderId="11" applyBorder="0">
      <alignment horizontal="centerContinuous"/>
    </xf>
    <xf numFmtId="177" fontId="231" fillId="35" borderId="11" applyBorder="0">
      <alignment horizontal="centerContinuous"/>
    </xf>
    <xf numFmtId="177" fontId="231" fillId="35" borderId="11" applyBorder="0">
      <alignment horizontal="centerContinuous"/>
    </xf>
    <xf numFmtId="177" fontId="232" fillId="35" borderId="11" applyBorder="0" applyAlignment="0"/>
    <xf numFmtId="0" fontId="232" fillId="35" borderId="11" applyBorder="0" applyAlignment="0"/>
    <xf numFmtId="0" fontId="232" fillId="35" borderId="11" applyBorder="0" applyAlignment="0"/>
    <xf numFmtId="0" fontId="232" fillId="35" borderId="11" applyBorder="0" applyAlignment="0"/>
    <xf numFmtId="0" fontId="232" fillId="35" borderId="11" applyBorder="0" applyAlignment="0"/>
    <xf numFmtId="0" fontId="232" fillId="35" borderId="11" applyBorder="0" applyAlignment="0"/>
    <xf numFmtId="0" fontId="232" fillId="35" borderId="11" applyBorder="0" applyAlignment="0"/>
    <xf numFmtId="177" fontId="232" fillId="35" borderId="11" applyBorder="0" applyAlignment="0"/>
    <xf numFmtId="177" fontId="232" fillId="35" borderId="11" applyBorder="0" applyAlignment="0"/>
    <xf numFmtId="177" fontId="232" fillId="35" borderId="11" applyBorder="0" applyAlignment="0"/>
    <xf numFmtId="177" fontId="232" fillId="35" borderId="11" applyBorder="0" applyAlignment="0"/>
    <xf numFmtId="177" fontId="232" fillId="35" borderId="11" applyBorder="0" applyAlignment="0"/>
    <xf numFmtId="177" fontId="51" fillId="0" borderId="15" applyBorder="0"/>
    <xf numFmtId="0" fontId="51" fillId="0" borderId="15" applyBorder="0"/>
    <xf numFmtId="0" fontId="51" fillId="0" borderId="15" applyBorder="0"/>
    <xf numFmtId="0" fontId="51" fillId="0" borderId="15" applyBorder="0"/>
    <xf numFmtId="0" fontId="51" fillId="0" borderId="15" applyBorder="0"/>
    <xf numFmtId="0" fontId="51" fillId="0" borderId="15" applyBorder="0"/>
    <xf numFmtId="0" fontId="51" fillId="0" borderId="15" applyBorder="0"/>
    <xf numFmtId="0" fontId="51" fillId="0" borderId="15" applyBorder="0"/>
    <xf numFmtId="0" fontId="51" fillId="0" borderId="15" applyBorder="0"/>
    <xf numFmtId="0" fontId="51" fillId="0" borderId="15" applyBorder="0"/>
    <xf numFmtId="177" fontId="51" fillId="0" borderId="15" applyBorder="0"/>
    <xf numFmtId="177" fontId="51" fillId="0" borderId="15" applyBorder="0"/>
    <xf numFmtId="177" fontId="51" fillId="0" borderId="15" applyBorder="0"/>
    <xf numFmtId="298" fontId="67" fillId="0" borderId="0" applyFont="0" applyFill="0" applyBorder="0" applyAlignment="0" applyProtection="0"/>
    <xf numFmtId="299" fontId="67" fillId="0" borderId="0" applyFont="0" applyFill="0" applyBorder="0" applyAlignment="0" applyProtection="0"/>
    <xf numFmtId="300" fontId="233" fillId="0" borderId="0" applyFont="0" applyFill="0" applyBorder="0" applyAlignment="0" applyProtection="0">
      <alignment horizontal="center"/>
    </xf>
    <xf numFmtId="301" fontId="67" fillId="0" borderId="0" applyFont="0" applyFill="0" applyBorder="0" applyAlignment="0" applyProtection="0">
      <alignment horizontal="center"/>
    </xf>
    <xf numFmtId="223" fontId="83" fillId="0" borderId="0">
      <protection locked="0"/>
    </xf>
    <xf numFmtId="223" fontId="83" fillId="0" borderId="0">
      <protection locked="0"/>
    </xf>
    <xf numFmtId="0" fontId="79" fillId="0" borderId="0">
      <protection locked="0"/>
    </xf>
    <xf numFmtId="39" fontId="234" fillId="70" borderId="51"/>
    <xf numFmtId="9" fontId="235" fillId="0" borderId="14">
      <alignment horizont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13" fontId="5" fillId="0" borderId="0" applyFont="0" applyFill="0" applyProtection="0"/>
    <xf numFmtId="177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0" fontId="51" fillId="35" borderId="10"/>
    <xf numFmtId="177" fontId="51" fillId="35" borderId="10"/>
    <xf numFmtId="177" fontId="51" fillId="35" borderId="10"/>
    <xf numFmtId="177" fontId="51" fillId="35" borderId="10"/>
    <xf numFmtId="177" fontId="51" fillId="35" borderId="10"/>
    <xf numFmtId="177" fontId="51" fillId="35" borderId="10"/>
    <xf numFmtId="4" fontId="9" fillId="0" borderId="23">
      <alignment horizontal="right" vertical="top" indent="1"/>
    </xf>
    <xf numFmtId="4" fontId="9" fillId="0" borderId="23">
      <alignment horizontal="right" vertical="top" indent="1"/>
    </xf>
    <xf numFmtId="4" fontId="9" fillId="0" borderId="23">
      <alignment horizontal="right" vertical="top" indent="1"/>
    </xf>
    <xf numFmtId="229" fontId="67" fillId="0" borderId="0" applyFill="0" applyBorder="0" applyAlignment="0"/>
    <xf numFmtId="187" fontId="67" fillId="0" borderId="0" applyFill="0" applyBorder="0" applyAlignment="0"/>
    <xf numFmtId="229" fontId="67" fillId="0" borderId="0" applyFill="0" applyBorder="0" applyAlignment="0"/>
    <xf numFmtId="230" fontId="67" fillId="0" borderId="0" applyFill="0" applyBorder="0" applyAlignment="0"/>
    <xf numFmtId="187" fontId="67" fillId="0" borderId="0" applyFill="0" applyBorder="0" applyAlignment="0"/>
    <xf numFmtId="4" fontId="90" fillId="0" borderId="53">
      <alignment horizontal="right" vertical="center" wrapText="1"/>
    </xf>
    <xf numFmtId="173" fontId="6" fillId="35" borderId="24">
      <alignment horizontal="left" vertical="center" wrapText="1"/>
    </xf>
    <xf numFmtId="4" fontId="90" fillId="0" borderId="53">
      <alignment horizontal="right" vertical="center" wrapText="1"/>
    </xf>
    <xf numFmtId="3" fontId="226" fillId="0" borderId="0" applyFill="0" applyBorder="0" applyProtection="0"/>
    <xf numFmtId="3" fontId="69" fillId="0" borderId="76" applyFill="0" applyBorder="0" applyProtection="0">
      <alignment horizontal="right"/>
    </xf>
    <xf numFmtId="177" fontId="177" fillId="33" borderId="0" applyBorder="0" applyAlignment="0">
      <alignment horizontal="left"/>
      <protection locked="0"/>
    </xf>
    <xf numFmtId="3" fontId="69" fillId="0" borderId="16" applyFill="0" applyBorder="0" applyProtection="0">
      <alignment horizontal="right"/>
    </xf>
    <xf numFmtId="3" fontId="69" fillId="0" borderId="0" applyFill="0" applyBorder="0" applyProtection="0">
      <alignment horizontal="right"/>
    </xf>
    <xf numFmtId="3" fontId="153" fillId="0" borderId="0" applyFill="0" applyBorder="0" applyProtection="0">
      <alignment horizontal="right"/>
      <protection locked="0"/>
    </xf>
    <xf numFmtId="3" fontId="227" fillId="0" borderId="0" applyFill="0" applyBorder="0">
      <alignment horizontal="right"/>
    </xf>
    <xf numFmtId="3" fontId="184" fillId="0" borderId="0" applyFill="0" applyBorder="0" applyProtection="0">
      <alignment horizontal="right"/>
    </xf>
    <xf numFmtId="39" fontId="48" fillId="0" borderId="23" applyNumberFormat="0" applyFill="0" applyBorder="0" applyProtection="0">
      <alignment vertical="top" wrapText="1"/>
    </xf>
    <xf numFmtId="39" fontId="48" fillId="0" borderId="23" applyNumberFormat="0" applyFill="0" applyBorder="0" applyProtection="0">
      <alignment vertical="top" wrapText="1"/>
    </xf>
    <xf numFmtId="39" fontId="48" fillId="0" borderId="23" applyNumberFormat="0" applyFill="0" applyBorder="0" applyProtection="0">
      <alignment vertical="top" wrapText="1"/>
    </xf>
    <xf numFmtId="277" fontId="5" fillId="0" borderId="0"/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64" fontId="14" fillId="33" borderId="10">
      <alignment vertical="center"/>
    </xf>
    <xf numFmtId="1" fontId="236" fillId="0" borderId="0"/>
    <xf numFmtId="9" fontId="236" fillId="0" borderId="0"/>
    <xf numFmtId="302" fontId="237" fillId="1" borderId="10">
      <protection locked="0"/>
    </xf>
    <xf numFmtId="302" fontId="237" fillId="1" borderId="10">
      <protection locked="0"/>
    </xf>
    <xf numFmtId="302" fontId="237" fillId="1" borderId="10">
      <protection locked="0"/>
    </xf>
    <xf numFmtId="302" fontId="237" fillId="1" borderId="10">
      <protection locked="0"/>
    </xf>
    <xf numFmtId="302" fontId="237" fillId="1" borderId="10">
      <protection locked="0"/>
    </xf>
    <xf numFmtId="302" fontId="237" fillId="1" borderId="10">
      <protection locked="0"/>
    </xf>
    <xf numFmtId="9" fontId="12" fillId="0" borderId="0" applyNumberFormat="0" applyFill="0" applyBorder="0" applyAlignment="0" applyProtection="0"/>
    <xf numFmtId="9" fontId="127" fillId="0" borderId="0" applyNumberFormat="0" applyFill="0" applyBorder="0" applyAlignment="0" applyProtection="0"/>
    <xf numFmtId="177" fontId="5" fillId="0" borderId="0"/>
    <xf numFmtId="0" fontId="5" fillId="0" borderId="0"/>
    <xf numFmtId="177" fontId="51" fillId="0" borderId="0"/>
    <xf numFmtId="0" fontId="51" fillId="0" borderId="0"/>
    <xf numFmtId="0" fontId="238" fillId="0" borderId="81" applyNumberFormat="0" applyFont="0" applyBorder="0" applyAlignment="0">
      <alignment horizontal="center" vertical="center"/>
    </xf>
    <xf numFmtId="210" fontId="153" fillId="0" borderId="0">
      <protection locked="0"/>
    </xf>
    <xf numFmtId="0" fontId="69" fillId="0" borderId="0" applyNumberFormat="0" applyFill="0" applyBorder="0">
      <alignment horizontal="centerContinuous"/>
      <protection locked="0"/>
    </xf>
    <xf numFmtId="37" fontId="5" fillId="0" borderId="0" applyFont="0" applyFill="0" applyBorder="0" applyAlignment="0" applyProtection="0"/>
    <xf numFmtId="177" fontId="47" fillId="0" borderId="0"/>
    <xf numFmtId="0" fontId="47" fillId="0" borderId="0"/>
    <xf numFmtId="177" fontId="16" fillId="79" borderId="0" applyNumberFormat="0" applyFill="0" applyBorder="0" applyAlignment="0"/>
    <xf numFmtId="0" fontId="16" fillId="79" borderId="0" applyNumberFormat="0" applyFill="0" applyBorder="0" applyAlignment="0"/>
    <xf numFmtId="296" fontId="67" fillId="0" borderId="0" applyFont="0" applyFill="0" applyBorder="0" applyProtection="0">
      <alignment horizontal="left"/>
    </xf>
    <xf numFmtId="9" fontId="5" fillId="0" borderId="0" applyFont="0" applyFill="0" applyBorder="0" applyAlignment="0" applyProtection="0"/>
    <xf numFmtId="303" fontId="67" fillId="0" borderId="0" applyFont="0" applyFill="0" applyBorder="0" applyAlignment="0" applyProtection="0"/>
    <xf numFmtId="177" fontId="70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177" fontId="239" fillId="0" borderId="19">
      <alignment horizontal="center"/>
    </xf>
    <xf numFmtId="0" fontId="239" fillId="0" borderId="19">
      <alignment horizontal="center"/>
    </xf>
    <xf numFmtId="0" fontId="239" fillId="0" borderId="19">
      <alignment horizontal="center"/>
    </xf>
    <xf numFmtId="0" fontId="239" fillId="0" borderId="19">
      <alignment horizontal="center"/>
    </xf>
    <xf numFmtId="177" fontId="239" fillId="0" borderId="19">
      <alignment horizontal="center"/>
    </xf>
    <xf numFmtId="177" fontId="239" fillId="0" borderId="19">
      <alignment horizontal="center"/>
    </xf>
    <xf numFmtId="3" fontId="70" fillId="0" borderId="0" applyFont="0" applyFill="0" applyBorder="0" applyAlignment="0" applyProtection="0"/>
    <xf numFmtId="177" fontId="70" fillId="113" borderId="0" applyNumberFormat="0" applyFont="0" applyBorder="0" applyAlignment="0" applyProtection="0"/>
    <xf numFmtId="0" fontId="70" fillId="113" borderId="0" applyNumberFormat="0" applyFont="0" applyBorder="0" applyAlignment="0" applyProtection="0"/>
    <xf numFmtId="223" fontId="83" fillId="0" borderId="0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223" fontId="83" fillId="0" borderId="43">
      <protection locked="0"/>
    </xf>
    <xf numFmtId="177" fontId="5" fillId="63" borderId="0" applyNumberFormat="0"/>
    <xf numFmtId="0" fontId="5" fillId="63" borderId="0" applyNumberFormat="0"/>
    <xf numFmtId="177" fontId="240" fillId="0" borderId="78">
      <alignment horizontal="center" vertical="center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177" fontId="240" fillId="0" borderId="78">
      <alignment horizontal="center" vertical="center"/>
    </xf>
    <xf numFmtId="177" fontId="240" fillId="0" borderId="78">
      <alignment horizontal="center" vertical="center"/>
    </xf>
    <xf numFmtId="177" fontId="240" fillId="0" borderId="78">
      <alignment horizontal="center" vertical="center"/>
    </xf>
    <xf numFmtId="177" fontId="240" fillId="0" borderId="78">
      <alignment horizontal="center" vertical="center"/>
    </xf>
    <xf numFmtId="177" fontId="240" fillId="0" borderId="78">
      <alignment horizontal="center" vertical="center"/>
    </xf>
    <xf numFmtId="177" fontId="207" fillId="0" borderId="82" applyBorder="0">
      <alignment vertical="top"/>
      <protection locked="0"/>
    </xf>
    <xf numFmtId="0" fontId="207" fillId="0" borderId="82" applyBorder="0">
      <alignment vertical="top"/>
      <protection locked="0"/>
    </xf>
    <xf numFmtId="177" fontId="240" fillId="0" borderId="78">
      <alignment horizontal="center" vertical="center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177" fontId="240" fillId="0" borderId="78">
      <alignment horizontal="center" vertical="center"/>
    </xf>
    <xf numFmtId="177" fontId="240" fillId="0" borderId="78">
      <alignment horizontal="center" vertical="center"/>
    </xf>
    <xf numFmtId="177" fontId="240" fillId="0" borderId="78">
      <alignment horizontal="center" vertical="center"/>
    </xf>
    <xf numFmtId="177" fontId="240" fillId="0" borderId="78">
      <alignment horizontal="center" vertical="center"/>
    </xf>
    <xf numFmtId="177" fontId="240" fillId="0" borderId="78">
      <alignment horizontal="center" vertical="center"/>
    </xf>
    <xf numFmtId="177" fontId="207" fillId="0" borderId="82" applyBorder="0">
      <alignment vertical="top"/>
      <protection locked="0"/>
    </xf>
    <xf numFmtId="0" fontId="207" fillId="0" borderId="82" applyBorder="0">
      <alignment vertical="top"/>
      <protection locked="0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0" fontId="240" fillId="0" borderId="78">
      <alignment horizontal="center" vertical="center"/>
    </xf>
    <xf numFmtId="0" fontId="207" fillId="0" borderId="82" applyBorder="0">
      <alignment vertical="top"/>
      <protection locked="0"/>
    </xf>
    <xf numFmtId="0" fontId="5" fillId="35" borderId="78">
      <alignment horizontal="center"/>
    </xf>
    <xf numFmtId="0" fontId="5" fillId="35" borderId="78">
      <alignment horizontal="center"/>
    </xf>
    <xf numFmtId="0" fontId="5" fillId="35" borderId="78">
      <alignment horizontal="center"/>
    </xf>
    <xf numFmtId="0" fontId="5" fillId="35" borderId="78">
      <alignment horizontal="center"/>
    </xf>
    <xf numFmtId="0" fontId="5" fillId="35" borderId="78">
      <alignment horizontal="center"/>
    </xf>
    <xf numFmtId="0" fontId="5" fillId="35" borderId="78">
      <alignment horizontal="center"/>
    </xf>
    <xf numFmtId="0" fontId="5" fillId="35" borderId="78">
      <alignment horizontal="center"/>
    </xf>
    <xf numFmtId="0" fontId="5" fillId="35" borderId="78">
      <alignment horizontal="center"/>
    </xf>
    <xf numFmtId="177" fontId="241" fillId="0" borderId="0"/>
    <xf numFmtId="0" fontId="241" fillId="0" borderId="0"/>
    <xf numFmtId="3" fontId="242" fillId="0" borderId="0" applyFill="0" applyBorder="0" applyProtection="0"/>
    <xf numFmtId="177" fontId="5" fillId="0" borderId="0"/>
    <xf numFmtId="0" fontId="5" fillId="0" borderId="0"/>
    <xf numFmtId="177" fontId="243" fillId="0" borderId="0"/>
    <xf numFmtId="0" fontId="243" fillId="0" borderId="0"/>
    <xf numFmtId="291" fontId="12" fillId="0" borderId="0" applyNumberFormat="0" applyFill="0" applyBorder="0" applyAlignment="0" applyProtection="0">
      <alignment horizontal="left"/>
    </xf>
    <xf numFmtId="177" fontId="243" fillId="0" borderId="0"/>
    <xf numFmtId="177" fontId="244" fillId="0" borderId="78" applyProtection="0">
      <alignment vertical="center"/>
    </xf>
    <xf numFmtId="0" fontId="244" fillId="0" borderId="78" applyProtection="0">
      <alignment vertical="center"/>
    </xf>
    <xf numFmtId="0" fontId="244" fillId="0" borderId="78" applyProtection="0">
      <alignment vertical="center"/>
    </xf>
    <xf numFmtId="177" fontId="244" fillId="0" borderId="78" applyProtection="0">
      <alignment vertical="center"/>
    </xf>
    <xf numFmtId="177" fontId="244" fillId="0" borderId="78" applyProtection="0">
      <alignment vertical="center"/>
    </xf>
    <xf numFmtId="177" fontId="244" fillId="0" borderId="78" applyProtection="0">
      <alignment vertical="center"/>
    </xf>
    <xf numFmtId="177" fontId="244" fillId="0" borderId="78" applyProtection="0">
      <alignment vertical="center"/>
    </xf>
    <xf numFmtId="177" fontId="244" fillId="0" borderId="78" applyProtection="0">
      <alignment vertical="center"/>
    </xf>
    <xf numFmtId="44" fontId="5" fillId="0" borderId="0" applyFont="0" applyFill="0" applyBorder="0" applyAlignment="0" applyProtection="0"/>
    <xf numFmtId="0" fontId="51" fillId="65" borderId="0" applyAlignment="0">
      <alignment horizontal="right"/>
    </xf>
    <xf numFmtId="177" fontId="51" fillId="0" borderId="0"/>
    <xf numFmtId="0" fontId="51" fillId="0" borderId="0"/>
    <xf numFmtId="0" fontId="81" fillId="0" borderId="0"/>
    <xf numFmtId="177" fontId="245" fillId="114" borderId="0">
      <alignment horizontal="center"/>
    </xf>
    <xf numFmtId="0" fontId="245" fillId="114" borderId="0">
      <alignment horizontal="center"/>
    </xf>
    <xf numFmtId="304" fontId="245" fillId="114" borderId="0"/>
    <xf numFmtId="305" fontId="5" fillId="0" borderId="0" applyNumberFormat="0" applyFill="0" applyBorder="0" applyAlignment="0" applyProtection="0">
      <alignment horizontal="left"/>
    </xf>
    <xf numFmtId="1" fontId="12" fillId="63" borderId="0">
      <alignment vertical="top"/>
    </xf>
    <xf numFmtId="1" fontId="12" fillId="115" borderId="23">
      <alignment vertical="center" wrapText="1"/>
    </xf>
    <xf numFmtId="1" fontId="12" fillId="115" borderId="23">
      <alignment vertical="center" wrapText="1"/>
    </xf>
    <xf numFmtId="1" fontId="12" fillId="115" borderId="83">
      <alignment vertical="center" wrapText="1"/>
      <protection locked="0"/>
    </xf>
    <xf numFmtId="1" fontId="12" fillId="115" borderId="23">
      <alignment vertical="center" wrapText="1"/>
    </xf>
    <xf numFmtId="38" fontId="26" fillId="0" borderId="0"/>
    <xf numFmtId="38" fontId="26" fillId="0" borderId="0"/>
    <xf numFmtId="38" fontId="246" fillId="0" borderId="0"/>
    <xf numFmtId="177" fontId="247" fillId="0" borderId="0" applyFill="0" applyBorder="0">
      <alignment horizontal="left"/>
    </xf>
    <xf numFmtId="0" fontId="247" fillId="0" borderId="0" applyFill="0" applyBorder="0">
      <alignment horizontal="left"/>
    </xf>
    <xf numFmtId="177" fontId="47" fillId="0" borderId="84" applyNumberFormat="0" applyFont="0" applyFill="0" applyAlignment="0" applyProtection="0"/>
    <xf numFmtId="177" fontId="116" fillId="73" borderId="16" applyNumberFormat="0" applyBorder="0" applyProtection="0">
      <alignment horizontal="left" wrapText="1"/>
    </xf>
    <xf numFmtId="177" fontId="116" fillId="73" borderId="0" applyNumberFormat="0" applyBorder="0" applyProtection="0">
      <alignment horizontal="left"/>
    </xf>
    <xf numFmtId="0" fontId="116" fillId="73" borderId="16" applyNumberFormat="0" applyBorder="0" applyProtection="0">
      <alignment horizontal="left" wrapText="1"/>
    </xf>
    <xf numFmtId="177" fontId="47" fillId="0" borderId="18" applyNumberFormat="0" applyFont="0" applyFill="0" applyAlignment="0" applyProtection="0"/>
    <xf numFmtId="177" fontId="5" fillId="0" borderId="0"/>
    <xf numFmtId="0" fontId="5" fillId="0" borderId="0"/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10" fillId="42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248" fillId="34" borderId="85" applyNumberFormat="0" applyProtection="0">
      <alignment vertical="center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4" fontId="10" fillId="34" borderId="85" applyNumberFormat="0" applyProtection="0">
      <alignment horizontal="left" vertical="center" indent="1"/>
    </xf>
    <xf numFmtId="177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0" fontId="10" fillId="34" borderId="85" applyNumberFormat="0" applyProtection="0">
      <alignment horizontal="left" vertical="top" indent="1"/>
    </xf>
    <xf numFmtId="177" fontId="10" fillId="34" borderId="85" applyNumberFormat="0" applyProtection="0">
      <alignment horizontal="left" vertical="top" indent="1"/>
    </xf>
    <xf numFmtId="177" fontId="10" fillId="34" borderId="85" applyNumberFormat="0" applyProtection="0">
      <alignment horizontal="left" vertical="top" indent="1"/>
    </xf>
    <xf numFmtId="177" fontId="10" fillId="34" borderId="85" applyNumberFormat="0" applyProtection="0">
      <alignment horizontal="left" vertical="top" indent="1"/>
    </xf>
    <xf numFmtId="4" fontId="10" fillId="116" borderId="0" applyNumberFormat="0" applyProtection="0">
      <alignment horizontal="left" vertical="center" indent="1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4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40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8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1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55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61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59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117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6" fillId="50" borderId="85" applyNumberFormat="0" applyProtection="0">
      <alignment horizontal="right" vertical="center"/>
    </xf>
    <xf numFmtId="4" fontId="10" fillId="118" borderId="86" applyNumberFormat="0" applyProtection="0">
      <alignment horizontal="left" vertical="center" indent="1"/>
    </xf>
    <xf numFmtId="4" fontId="10" fillId="118" borderId="86" applyNumberFormat="0" applyProtection="0">
      <alignment horizontal="left" vertical="center" indent="1"/>
    </xf>
    <xf numFmtId="4" fontId="10" fillId="118" borderId="86" applyNumberFormat="0" applyProtection="0">
      <alignment horizontal="left" vertical="center" indent="1"/>
    </xf>
    <xf numFmtId="4" fontId="10" fillId="118" borderId="86" applyNumberFormat="0" applyProtection="0">
      <alignment horizontal="left" vertical="center" indent="1"/>
    </xf>
    <xf numFmtId="4" fontId="16" fillId="119" borderId="0" applyNumberFormat="0" applyProtection="0">
      <alignment horizontal="left" vertical="center" indent="1"/>
    </xf>
    <xf numFmtId="4" fontId="249" fillId="68" borderId="0" applyNumberFormat="0" applyProtection="0">
      <alignment horizontal="left" vertical="center" indent="1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20" borderId="85" applyNumberFormat="0" applyProtection="0">
      <alignment horizontal="right" vertical="center"/>
    </xf>
    <xf numFmtId="4" fontId="16" fillId="119" borderId="0" applyNumberFormat="0" applyProtection="0">
      <alignment horizontal="left" vertical="center" indent="1"/>
    </xf>
    <xf numFmtId="4" fontId="16" fillId="116" borderId="0" applyNumberFormat="0" applyProtection="0">
      <alignment horizontal="left" vertical="center" indent="1"/>
    </xf>
    <xf numFmtId="177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0" fontId="5" fillId="68" borderId="85" applyNumberFormat="0" applyProtection="0">
      <alignment horizontal="left" vertical="center" indent="1"/>
    </xf>
    <xf numFmtId="177" fontId="5" fillId="68" borderId="85" applyNumberFormat="0" applyProtection="0">
      <alignment horizontal="left" vertical="center" indent="1"/>
    </xf>
    <xf numFmtId="177" fontId="5" fillId="68" borderId="85" applyNumberFormat="0" applyProtection="0">
      <alignment horizontal="left" vertical="center" indent="1"/>
    </xf>
    <xf numFmtId="177" fontId="5" fillId="68" borderId="85" applyNumberFormat="0" applyProtection="0">
      <alignment horizontal="left" vertical="center" indent="1"/>
    </xf>
    <xf numFmtId="177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0" fontId="5" fillId="68" borderId="85" applyNumberFormat="0" applyProtection="0">
      <alignment horizontal="left" vertical="top" indent="1"/>
    </xf>
    <xf numFmtId="177" fontId="5" fillId="68" borderId="85" applyNumberFormat="0" applyProtection="0">
      <alignment horizontal="left" vertical="top" indent="1"/>
    </xf>
    <xf numFmtId="177" fontId="5" fillId="68" borderId="85" applyNumberFormat="0" applyProtection="0">
      <alignment horizontal="left" vertical="top" indent="1"/>
    </xf>
    <xf numFmtId="177" fontId="5" fillId="68" borderId="85" applyNumberFormat="0" applyProtection="0">
      <alignment horizontal="left" vertical="top" indent="1"/>
    </xf>
    <xf numFmtId="177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0" fontId="5" fillId="116" borderId="85" applyNumberFormat="0" applyProtection="0">
      <alignment horizontal="left" vertical="center" indent="1"/>
    </xf>
    <xf numFmtId="177" fontId="5" fillId="116" borderId="85" applyNumberFormat="0" applyProtection="0">
      <alignment horizontal="left" vertical="center" indent="1"/>
    </xf>
    <xf numFmtId="177" fontId="5" fillId="116" borderId="85" applyNumberFormat="0" applyProtection="0">
      <alignment horizontal="left" vertical="center" indent="1"/>
    </xf>
    <xf numFmtId="177" fontId="5" fillId="116" borderId="85" applyNumberFormat="0" applyProtection="0">
      <alignment horizontal="left" vertical="center" indent="1"/>
    </xf>
    <xf numFmtId="177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0" fontId="5" fillId="116" borderId="85" applyNumberFormat="0" applyProtection="0">
      <alignment horizontal="left" vertical="top" indent="1"/>
    </xf>
    <xf numFmtId="177" fontId="5" fillId="116" borderId="85" applyNumberFormat="0" applyProtection="0">
      <alignment horizontal="left" vertical="top" indent="1"/>
    </xf>
    <xf numFmtId="177" fontId="5" fillId="116" borderId="85" applyNumberFormat="0" applyProtection="0">
      <alignment horizontal="left" vertical="top" indent="1"/>
    </xf>
    <xf numFmtId="177" fontId="5" fillId="116" borderId="85" applyNumberFormat="0" applyProtection="0">
      <alignment horizontal="left" vertical="top" indent="1"/>
    </xf>
    <xf numFmtId="177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center" indent="1"/>
    </xf>
    <xf numFmtId="177" fontId="5" fillId="37" borderId="85" applyNumberFormat="0" applyProtection="0">
      <alignment horizontal="left" vertical="center" indent="1"/>
    </xf>
    <xf numFmtId="177" fontId="5" fillId="37" borderId="85" applyNumberFormat="0" applyProtection="0">
      <alignment horizontal="left" vertical="center" indent="1"/>
    </xf>
    <xf numFmtId="177" fontId="5" fillId="37" borderId="85" applyNumberFormat="0" applyProtection="0">
      <alignment horizontal="left" vertical="center" indent="1"/>
    </xf>
    <xf numFmtId="177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177" fontId="5" fillId="37" borderId="85" applyNumberFormat="0" applyProtection="0">
      <alignment horizontal="left" vertical="top" indent="1"/>
    </xf>
    <xf numFmtId="177" fontId="5" fillId="37" borderId="85" applyNumberFormat="0" applyProtection="0">
      <alignment horizontal="left" vertical="top" indent="1"/>
    </xf>
    <xf numFmtId="177" fontId="5" fillId="37" borderId="85" applyNumberFormat="0" applyProtection="0">
      <alignment horizontal="left" vertical="top" indent="1"/>
    </xf>
    <xf numFmtId="177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0" fontId="5" fillId="36" borderId="85" applyNumberFormat="0" applyProtection="0">
      <alignment horizontal="left" vertical="center" indent="1"/>
    </xf>
    <xf numFmtId="177" fontId="5" fillId="36" borderId="85" applyNumberFormat="0" applyProtection="0">
      <alignment horizontal="left" vertical="center" indent="1"/>
    </xf>
    <xf numFmtId="177" fontId="5" fillId="36" borderId="85" applyNumberFormat="0" applyProtection="0">
      <alignment horizontal="left" vertical="center" indent="1"/>
    </xf>
    <xf numFmtId="177" fontId="5" fillId="36" borderId="85" applyNumberFormat="0" applyProtection="0">
      <alignment horizontal="left" vertical="center" indent="1"/>
    </xf>
    <xf numFmtId="177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0" fontId="5" fillId="36" borderId="85" applyNumberFormat="0" applyProtection="0">
      <alignment horizontal="left" vertical="top" indent="1"/>
    </xf>
    <xf numFmtId="177" fontId="5" fillId="36" borderId="85" applyNumberFormat="0" applyProtection="0">
      <alignment horizontal="left" vertical="top" indent="1"/>
    </xf>
    <xf numFmtId="177" fontId="5" fillId="36" borderId="85" applyNumberFormat="0" applyProtection="0">
      <alignment horizontal="left" vertical="top" indent="1"/>
    </xf>
    <xf numFmtId="177" fontId="5" fillId="36" borderId="85" applyNumberFormat="0" applyProtection="0">
      <alignment horizontal="left" vertical="top" indent="1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16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250" fillId="91" borderId="85" applyNumberFormat="0" applyProtection="0">
      <alignment vertical="center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4" fontId="16" fillId="91" borderId="85" applyNumberFormat="0" applyProtection="0">
      <alignment horizontal="left" vertical="center" indent="1"/>
    </xf>
    <xf numFmtId="177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0" fontId="16" fillId="91" borderId="85" applyNumberFormat="0" applyProtection="0">
      <alignment horizontal="left" vertical="top" indent="1"/>
    </xf>
    <xf numFmtId="177" fontId="16" fillId="91" borderId="85" applyNumberFormat="0" applyProtection="0">
      <alignment horizontal="left" vertical="top" indent="1"/>
    </xf>
    <xf numFmtId="177" fontId="16" fillId="91" borderId="85" applyNumberFormat="0" applyProtection="0">
      <alignment horizontal="left" vertical="top" indent="1"/>
    </xf>
    <xf numFmtId="177" fontId="16" fillId="91" borderId="85" applyNumberFormat="0" applyProtection="0">
      <alignment horizontal="left" vertical="top" indent="1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16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250" fillId="119" borderId="85" applyNumberFormat="0" applyProtection="0">
      <alignment horizontal="right" vertical="center"/>
    </xf>
    <xf numFmtId="4" fontId="16" fillId="120" borderId="85" applyNumberFormat="0" applyProtection="0">
      <alignment horizontal="left" vertical="center" indent="1"/>
    </xf>
    <xf numFmtId="4" fontId="249" fillId="37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249" fillId="37" borderId="85" applyNumberFormat="0" applyProtection="0">
      <alignment horizontal="left" vertical="center" indent="1"/>
    </xf>
    <xf numFmtId="4" fontId="249" fillId="37" borderId="85" applyNumberFormat="0" applyProtection="0">
      <alignment horizontal="left" vertical="center" indent="1"/>
    </xf>
    <xf numFmtId="4" fontId="249" fillId="37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4" fontId="16" fillId="120" borderId="85" applyNumberFormat="0" applyProtection="0">
      <alignment horizontal="left" vertical="center" indent="1"/>
    </xf>
    <xf numFmtId="177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0" fontId="16" fillId="116" borderId="85" applyNumberFormat="0" applyProtection="0">
      <alignment horizontal="left" vertical="top" indent="1"/>
    </xf>
    <xf numFmtId="177" fontId="16" fillId="116" borderId="85" applyNumberFormat="0" applyProtection="0">
      <alignment horizontal="left" vertical="top" indent="1"/>
    </xf>
    <xf numFmtId="177" fontId="16" fillId="116" borderId="85" applyNumberFormat="0" applyProtection="0">
      <alignment horizontal="left" vertical="top" indent="1"/>
    </xf>
    <xf numFmtId="177" fontId="16" fillId="116" borderId="85" applyNumberFormat="0" applyProtection="0">
      <alignment horizontal="left" vertical="top" indent="1"/>
    </xf>
    <xf numFmtId="4" fontId="251" fillId="92" borderId="0" applyNumberFormat="0" applyProtection="0">
      <alignment horizontal="left" vertical="center" indent="1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4" fontId="252" fillId="119" borderId="85" applyNumberFormat="0" applyProtection="0">
      <alignment horizontal="right" vertical="center"/>
    </xf>
    <xf numFmtId="177" fontId="168" fillId="45" borderId="0" applyNumberFormat="0" applyBorder="0" applyAlignment="0" applyProtection="0"/>
    <xf numFmtId="0" fontId="168" fillId="45" borderId="0" applyNumberFormat="0" applyBorder="0" applyAlignment="0" applyProtection="0"/>
    <xf numFmtId="177" fontId="253" fillId="0" borderId="87"/>
    <xf numFmtId="0" fontId="253" fillId="0" borderId="87"/>
    <xf numFmtId="0" fontId="253" fillId="0" borderId="87"/>
    <xf numFmtId="0" fontId="253" fillId="0" borderId="87"/>
    <xf numFmtId="0" fontId="253" fillId="0" borderId="87"/>
    <xf numFmtId="0" fontId="253" fillId="0" borderId="87"/>
    <xf numFmtId="0" fontId="253" fillId="0" borderId="87"/>
    <xf numFmtId="177" fontId="253" fillId="0" borderId="87"/>
    <xf numFmtId="177" fontId="253" fillId="0" borderId="87"/>
    <xf numFmtId="177" fontId="253" fillId="0" borderId="87"/>
    <xf numFmtId="0" fontId="109" fillId="44" borderId="0" applyNumberFormat="0" applyBorder="0" applyAlignment="0" applyProtection="0"/>
    <xf numFmtId="306" fontId="254" fillId="34" borderId="88" applyBorder="0">
      <alignment horizontal="center" vertical="center" wrapText="1"/>
      <protection hidden="1"/>
    </xf>
    <xf numFmtId="306" fontId="254" fillId="34" borderId="88" applyBorder="0">
      <alignment horizontal="center" vertical="center" wrapText="1"/>
      <protection hidden="1"/>
    </xf>
    <xf numFmtId="306" fontId="254" fillId="34" borderId="88" applyBorder="0">
      <alignment horizontal="center" vertical="center" wrapText="1"/>
      <protection hidden="1"/>
    </xf>
    <xf numFmtId="306" fontId="254" fillId="34" borderId="88" applyBorder="0">
      <alignment horizontal="center" vertical="center" wrapText="1"/>
      <protection hidden="1"/>
    </xf>
    <xf numFmtId="306" fontId="254" fillId="34" borderId="88" applyBorder="0">
      <alignment horizontal="center" vertical="center" wrapText="1"/>
      <protection hidden="1"/>
    </xf>
    <xf numFmtId="306" fontId="254" fillId="34" borderId="88" applyBorder="0">
      <alignment horizontal="center" vertical="center" wrapText="1"/>
      <protection hidden="1"/>
    </xf>
    <xf numFmtId="306" fontId="254" fillId="34" borderId="88" applyBorder="0">
      <alignment horizontal="center" vertical="center" wrapText="1"/>
      <protection hidden="1"/>
    </xf>
    <xf numFmtId="306" fontId="254" fillId="34" borderId="88" applyBorder="0">
      <alignment horizontal="center" vertical="center" wrapText="1"/>
      <protection hidden="1"/>
    </xf>
    <xf numFmtId="306" fontId="254" fillId="34" borderId="88" applyBorder="0">
      <alignment horizontal="center" vertical="center" wrapText="1"/>
      <protection hidden="1"/>
    </xf>
    <xf numFmtId="177" fontId="47" fillId="0" borderId="0"/>
    <xf numFmtId="0" fontId="47" fillId="0" borderId="0"/>
    <xf numFmtId="177" fontId="255" fillId="0" borderId="0"/>
    <xf numFmtId="9" fontId="256" fillId="0" borderId="0"/>
    <xf numFmtId="0" fontId="255" fillId="0" borderId="0"/>
    <xf numFmtId="0" fontId="255" fillId="0" borderId="0"/>
    <xf numFmtId="177" fontId="221" fillId="0" borderId="0" applyNumberFormat="0" applyFill="0" applyBorder="0" applyProtection="0">
      <alignment horizontal="left" vertical="center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77" fontId="9" fillId="35" borderId="0" applyFont="0">
      <alignment vertical="top"/>
    </xf>
    <xf numFmtId="0" fontId="9" fillId="35" borderId="0" applyFont="0">
      <alignment vertical="top"/>
    </xf>
    <xf numFmtId="177" fontId="257" fillId="121" borderId="17"/>
    <xf numFmtId="0" fontId="258" fillId="122" borderId="0" applyNumberFormat="0" applyFont="0" applyBorder="0" applyAlignment="0">
      <protection locked="0"/>
    </xf>
    <xf numFmtId="0" fontId="257" fillId="121" borderId="17"/>
    <xf numFmtId="0" fontId="257" fillId="121" borderId="17"/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0" fontId="69" fillId="1" borderId="26" applyNumberFormat="0" applyFont="0" applyAlignment="0">
      <alignment horizontal="center"/>
    </xf>
    <xf numFmtId="177" fontId="5" fillId="0" borderId="57"/>
    <xf numFmtId="0" fontId="5" fillId="0" borderId="57"/>
    <xf numFmtId="0" fontId="5" fillId="0" borderId="57"/>
    <xf numFmtId="177" fontId="5" fillId="0" borderId="57"/>
    <xf numFmtId="177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0" fontId="246" fillId="0" borderId="10"/>
    <xf numFmtId="177" fontId="246" fillId="0" borderId="10"/>
    <xf numFmtId="177" fontId="246" fillId="0" borderId="10"/>
    <xf numFmtId="177" fontId="246" fillId="0" borderId="10"/>
    <xf numFmtId="177" fontId="246" fillId="0" borderId="10"/>
    <xf numFmtId="177" fontId="246" fillId="0" borderId="10"/>
    <xf numFmtId="40" fontId="47" fillId="0" borderId="0" applyFont="0" applyFill="0" applyBorder="0" applyAlignment="0" applyProtection="0"/>
    <xf numFmtId="307" fontId="47" fillId="0" borderId="0" applyFont="0" applyFill="0" applyBorder="0" applyAlignment="0" applyProtection="0"/>
    <xf numFmtId="177" fontId="5" fillId="0" borderId="23">
      <alignment vertical="top" wrapText="1"/>
    </xf>
    <xf numFmtId="0" fontId="5" fillId="0" borderId="23">
      <alignment vertical="top" wrapText="1"/>
    </xf>
    <xf numFmtId="0" fontId="5" fillId="0" borderId="23">
      <alignment vertical="top" wrapText="1"/>
    </xf>
    <xf numFmtId="0" fontId="5" fillId="0" borderId="23">
      <alignment vertical="top" wrapText="1"/>
    </xf>
    <xf numFmtId="0" fontId="5" fillId="0" borderId="23">
      <alignment vertical="top" wrapText="1"/>
    </xf>
    <xf numFmtId="177" fontId="5" fillId="0" borderId="23">
      <alignment vertical="top" wrapText="1"/>
    </xf>
    <xf numFmtId="177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0" fontId="105" fillId="63" borderId="34" applyNumberFormat="0" applyAlignment="0" applyProtection="0"/>
    <xf numFmtId="177" fontId="105" fillId="63" borderId="34" applyNumberFormat="0" applyAlignment="0" applyProtection="0"/>
    <xf numFmtId="177" fontId="105" fillId="63" borderId="34" applyNumberFormat="0" applyAlignment="0" applyProtection="0"/>
    <xf numFmtId="177" fontId="105" fillId="63" borderId="34" applyNumberFormat="0" applyAlignment="0" applyProtection="0"/>
    <xf numFmtId="177" fontId="9" fillId="0" borderId="0" applyNumberFormat="0" applyFill="0" applyBorder="0" applyAlignment="0" applyProtection="0"/>
    <xf numFmtId="1" fontId="47" fillId="0" borderId="0" applyBorder="0">
      <alignment horizontal="left" vertical="top" wrapText="1"/>
    </xf>
    <xf numFmtId="0" fontId="117" fillId="123" borderId="89" applyNumberFormat="0" applyFont="0" applyFill="0" applyBorder="0" applyAlignment="0" applyProtection="0">
      <alignment horizontal="center" vertical="center" wrapText="1"/>
    </xf>
    <xf numFmtId="0" fontId="70" fillId="0" borderId="0"/>
    <xf numFmtId="177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0" borderId="0"/>
    <xf numFmtId="177" fontId="62" fillId="0" borderId="0"/>
    <xf numFmtId="0" fontId="62" fillId="0" borderId="0"/>
    <xf numFmtId="291" fontId="12" fillId="41" borderId="0" applyNumberFormat="0" applyFont="0" applyBorder="0" applyAlignment="0">
      <protection hidden="1"/>
    </xf>
    <xf numFmtId="177" fontId="165" fillId="0" borderId="0"/>
    <xf numFmtId="0" fontId="165" fillId="0" borderId="0"/>
    <xf numFmtId="177" fontId="259" fillId="0" borderId="0"/>
    <xf numFmtId="0" fontId="259" fillId="0" borderId="0"/>
    <xf numFmtId="177" fontId="259" fillId="0" borderId="0"/>
    <xf numFmtId="0" fontId="259" fillId="0" borderId="0"/>
    <xf numFmtId="177" fontId="259" fillId="80" borderId="0"/>
    <xf numFmtId="0" fontId="259" fillId="80" borderId="0"/>
    <xf numFmtId="177" fontId="259" fillId="80" borderId="0"/>
    <xf numFmtId="0" fontId="259" fillId="80" borderId="0"/>
    <xf numFmtId="0" fontId="260" fillId="0" borderId="1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44" fillId="0" borderId="0"/>
    <xf numFmtId="178" fontId="5" fillId="0" borderId="0"/>
    <xf numFmtId="178" fontId="5" fillId="0" borderId="0"/>
    <xf numFmtId="0" fontId="60" fillId="0" borderId="0" applyNumberFormat="0" applyFill="0" applyBorder="0" applyAlignment="0" applyProtection="0"/>
    <xf numFmtId="0" fontId="13" fillId="0" borderId="0"/>
    <xf numFmtId="0" fontId="5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177" fontId="5" fillId="0" borderId="0"/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5" fillId="0" borderId="0"/>
    <xf numFmtId="0" fontId="5" fillId="0" borderId="0"/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260" fillId="0" borderId="10">
      <alignment horizontal="center"/>
    </xf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177" fontId="260" fillId="0" borderId="10">
      <alignment horizontal="center"/>
    </xf>
    <xf numFmtId="0" fontId="260" fillId="0" borderId="0">
      <alignment horizontal="center" vertical="center"/>
    </xf>
    <xf numFmtId="0" fontId="261" fillId="70" borderId="0" applyNumberFormat="0" applyFill="0">
      <alignment horizontal="left" vertical="center"/>
    </xf>
    <xf numFmtId="177" fontId="5" fillId="0" borderId="53"/>
    <xf numFmtId="0" fontId="5" fillId="0" borderId="53"/>
    <xf numFmtId="3" fontId="262" fillId="0" borderId="0" applyNumberFormat="0" applyAlignment="0">
      <alignment horizontal="right"/>
    </xf>
    <xf numFmtId="177" fontId="210" fillId="0" borderId="0"/>
    <xf numFmtId="0" fontId="210" fillId="0" borderId="0"/>
    <xf numFmtId="0" fontId="211" fillId="0" borderId="0"/>
    <xf numFmtId="177" fontId="263" fillId="0" borderId="0" applyNumberFormat="0" applyFill="0" applyBorder="0" applyProtection="0">
      <alignment horizontal="left"/>
    </xf>
    <xf numFmtId="0" fontId="263" fillId="0" borderId="0" applyNumberFormat="0" applyFill="0" applyBorder="0" applyProtection="0">
      <alignment horizontal="left"/>
    </xf>
    <xf numFmtId="177" fontId="117" fillId="0" borderId="90"/>
    <xf numFmtId="0" fontId="117" fillId="0" borderId="90"/>
    <xf numFmtId="177" fontId="264" fillId="0" borderId="0" applyNumberFormat="0" applyFill="0" applyBorder="0" applyAlignment="0" applyProtection="0"/>
    <xf numFmtId="40" fontId="69" fillId="0" borderId="0" applyBorder="0">
      <alignment horizontal="right"/>
    </xf>
    <xf numFmtId="0" fontId="264" fillId="0" borderId="0" applyNumberFormat="0" applyFill="0" applyBorder="0" applyAlignment="0" applyProtection="0"/>
    <xf numFmtId="40" fontId="69" fillId="0" borderId="0" applyBorder="0">
      <alignment horizontal="right"/>
    </xf>
    <xf numFmtId="0" fontId="264" fillId="0" borderId="0" applyNumberFormat="0" applyFill="0" applyBorder="0" applyAlignment="0" applyProtection="0"/>
    <xf numFmtId="40" fontId="69" fillId="0" borderId="0" applyBorder="0">
      <alignment horizontal="right"/>
    </xf>
    <xf numFmtId="40" fontId="69" fillId="0" borderId="0" applyBorder="0">
      <alignment horizontal="right"/>
    </xf>
    <xf numFmtId="40" fontId="69" fillId="0" borderId="0" applyBorder="0">
      <alignment horizontal="right"/>
    </xf>
    <xf numFmtId="40" fontId="69" fillId="0" borderId="0" applyBorder="0">
      <alignment horizontal="right"/>
    </xf>
    <xf numFmtId="40" fontId="69" fillId="0" borderId="0" applyBorder="0">
      <alignment horizontal="right"/>
    </xf>
    <xf numFmtId="40" fontId="188" fillId="0" borderId="0" applyBorder="0">
      <alignment horizontal="right"/>
    </xf>
    <xf numFmtId="177" fontId="265" fillId="0" borderId="15"/>
    <xf numFmtId="0" fontId="265" fillId="0" borderId="15"/>
    <xf numFmtId="0" fontId="265" fillId="0" borderId="15"/>
    <xf numFmtId="0" fontId="265" fillId="0" borderId="15"/>
    <xf numFmtId="0" fontId="265" fillId="0" borderId="15"/>
    <xf numFmtId="0" fontId="265" fillId="0" borderId="15"/>
    <xf numFmtId="0" fontId="265" fillId="0" borderId="15"/>
    <xf numFmtId="0" fontId="265" fillId="0" borderId="15"/>
    <xf numFmtId="0" fontId="265" fillId="0" borderId="15"/>
    <xf numFmtId="0" fontId="265" fillId="0" borderId="15"/>
    <xf numFmtId="177" fontId="265" fillId="0" borderId="15"/>
    <xf numFmtId="177" fontId="265" fillId="0" borderId="15"/>
    <xf numFmtId="177" fontId="265" fillId="0" borderId="15"/>
    <xf numFmtId="177" fontId="264" fillId="0" borderId="36" applyFont="0" applyFill="0" applyBorder="0" applyAlignment="0">
      <alignment horizontal="center" vertical="center" wrapText="1"/>
    </xf>
    <xf numFmtId="0" fontId="266" fillId="0" borderId="23" applyNumberFormat="0" applyFill="0" applyBorder="0" applyAlignment="0" applyProtection="0">
      <alignment horizontal="center"/>
    </xf>
    <xf numFmtId="0" fontId="266" fillId="0" borderId="23" applyNumberFormat="0" applyFill="0" applyBorder="0" applyAlignment="0" applyProtection="0">
      <alignment horizontal="center"/>
    </xf>
    <xf numFmtId="0" fontId="266" fillId="0" borderId="23" applyNumberFormat="0" applyFill="0" applyBorder="0" applyAlignment="0" applyProtection="0">
      <alignment horizontal="center"/>
    </xf>
    <xf numFmtId="177" fontId="100" fillId="0" borderId="0" applyNumberFormat="0" applyFont="0" applyFill="0" applyAlignment="0" applyProtection="0">
      <alignment horizontal="left"/>
      <protection locked="0"/>
    </xf>
    <xf numFmtId="0" fontId="100" fillId="0" borderId="0" applyNumberFormat="0" applyFont="0" applyFill="0" applyAlignment="0" applyProtection="0">
      <alignment horizontal="left"/>
      <protection locked="0"/>
    </xf>
    <xf numFmtId="3" fontId="5" fillId="0" borderId="10" applyNumberFormat="0" applyFont="0" applyFill="0" applyAlignment="0" applyProtection="0">
      <alignment vertical="center"/>
    </xf>
    <xf numFmtId="0" fontId="81" fillId="0" borderId="51"/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3" fontId="5" fillId="0" borderId="78" applyNumberFormat="0" applyFont="0" applyFill="0" applyAlignment="0" applyProtection="0">
      <alignment vertical="center"/>
    </xf>
    <xf numFmtId="177" fontId="5" fillId="0" borderId="23" applyFill="0" applyBorder="0">
      <alignment vertical="top" wrapText="1"/>
    </xf>
    <xf numFmtId="0" fontId="5" fillId="0" borderId="23" applyFill="0" applyBorder="0">
      <alignment vertical="top" wrapText="1"/>
    </xf>
    <xf numFmtId="0" fontId="5" fillId="0" borderId="23" applyFill="0" applyBorder="0">
      <alignment vertical="top" wrapText="1"/>
    </xf>
    <xf numFmtId="0" fontId="5" fillId="0" borderId="23" applyFill="0" applyBorder="0">
      <alignment vertical="top" wrapText="1"/>
    </xf>
    <xf numFmtId="0" fontId="5" fillId="0" borderId="23" applyFill="0" applyBorder="0">
      <alignment vertical="top" wrapText="1"/>
    </xf>
    <xf numFmtId="177" fontId="5" fillId="0" borderId="23" applyFill="0" applyBorder="0">
      <alignment vertical="top" wrapText="1"/>
    </xf>
    <xf numFmtId="3" fontId="5" fillId="0" borderId="78" applyNumberFormat="0" applyFont="0" applyFill="0" applyAlignment="0" applyProtection="0">
      <alignment vertical="center"/>
    </xf>
    <xf numFmtId="177" fontId="117" fillId="35" borderId="91">
      <alignment horizontal="center" vertical="center" wrapText="1"/>
    </xf>
    <xf numFmtId="0" fontId="117" fillId="35" borderId="91">
      <alignment horizontal="center" vertical="center" wrapText="1"/>
    </xf>
    <xf numFmtId="0" fontId="91" fillId="0" borderId="31">
      <alignment horizontal="center" vertical="center"/>
    </xf>
    <xf numFmtId="0" fontId="91" fillId="0" borderId="31">
      <alignment horizontal="center" vertical="center"/>
    </xf>
    <xf numFmtId="0" fontId="91" fillId="0" borderId="31">
      <alignment horizontal="center" vertical="center"/>
    </xf>
    <xf numFmtId="0" fontId="91" fillId="0" borderId="31">
      <alignment horizontal="center" vertical="center"/>
    </xf>
    <xf numFmtId="0" fontId="91" fillId="0" borderId="31">
      <alignment horizontal="center" vertical="center"/>
    </xf>
    <xf numFmtId="0" fontId="91" fillId="0" borderId="31">
      <alignment horizontal="center" vertical="center"/>
    </xf>
    <xf numFmtId="177" fontId="224" fillId="0" borderId="0"/>
    <xf numFmtId="0" fontId="224" fillId="0" borderId="0"/>
    <xf numFmtId="177" fontId="267" fillId="0" borderId="0"/>
    <xf numFmtId="0" fontId="267" fillId="0" borderId="0"/>
    <xf numFmtId="3" fontId="67" fillId="0" borderId="0" applyFont="0" applyFill="0" applyBorder="0" applyAlignment="0" applyProtection="0"/>
    <xf numFmtId="308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177" fontId="48" fillId="0" borderId="30" applyFill="0" applyBorder="0" applyProtection="0">
      <alignment horizontal="center" wrapText="1"/>
    </xf>
    <xf numFmtId="177" fontId="5" fillId="0" borderId="0"/>
    <xf numFmtId="0" fontId="5" fillId="0" borderId="0"/>
    <xf numFmtId="49" fontId="268" fillId="0" borderId="31">
      <alignment vertical="center"/>
    </xf>
    <xf numFmtId="49" fontId="268" fillId="0" borderId="31">
      <alignment vertical="center"/>
    </xf>
    <xf numFmtId="49" fontId="268" fillId="0" borderId="31">
      <alignment vertical="center"/>
    </xf>
    <xf numFmtId="177" fontId="5" fillId="0" borderId="0"/>
    <xf numFmtId="0" fontId="5" fillId="0" borderId="0" applyNumberFormat="0" applyFont="0" applyFill="0" applyBorder="0" applyProtection="0">
      <alignment horizontal="right"/>
    </xf>
    <xf numFmtId="0" fontId="5" fillId="0" borderId="0" applyNumberFormat="0" applyFont="0" applyFill="0" applyBorder="0" applyProtection="0">
      <alignment horizontal="right"/>
    </xf>
    <xf numFmtId="49" fontId="5" fillId="0" borderId="23" applyNumberFormat="0">
      <alignment horizontal="left" vertical="top" wrapText="1" indent="1"/>
    </xf>
    <xf numFmtId="49" fontId="5" fillId="0" borderId="23" applyNumberFormat="0">
      <alignment horizontal="left" vertical="top" wrapText="1" indent="1"/>
    </xf>
    <xf numFmtId="49" fontId="5" fillId="0" borderId="23" applyNumberFormat="0">
      <alignment horizontal="left" vertical="top" wrapText="1" indent="1"/>
    </xf>
    <xf numFmtId="49" fontId="16" fillId="0" borderId="0" applyFill="0" applyBorder="0" applyAlignment="0"/>
    <xf numFmtId="309" fontId="5" fillId="0" borderId="0" applyFill="0" applyBorder="0" applyAlignment="0"/>
    <xf numFmtId="310" fontId="5" fillId="0" borderId="0" applyFill="0" applyBorder="0" applyAlignment="0"/>
    <xf numFmtId="177" fontId="5" fillId="0" borderId="23">
      <alignment wrapText="1"/>
    </xf>
    <xf numFmtId="0" fontId="5" fillId="0" borderId="23">
      <alignment wrapText="1"/>
    </xf>
    <xf numFmtId="0" fontId="5" fillId="0" borderId="23">
      <alignment wrapText="1"/>
    </xf>
    <xf numFmtId="0" fontId="5" fillId="0" borderId="23">
      <alignment wrapText="1"/>
    </xf>
    <xf numFmtId="0" fontId="5" fillId="0" borderId="23">
      <alignment wrapText="1"/>
    </xf>
    <xf numFmtId="177" fontId="5" fillId="0" borderId="23">
      <alignment wrapText="1"/>
    </xf>
    <xf numFmtId="0" fontId="5" fillId="0" borderId="0" applyNumberFormat="0" applyFont="0" applyFill="0" applyBorder="0" applyProtection="0">
      <alignment horizontal="right"/>
    </xf>
    <xf numFmtId="0" fontId="19" fillId="0" borderId="0">
      <alignment horizontal="center" vertical="top"/>
    </xf>
    <xf numFmtId="177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77" fontId="51" fillId="0" borderId="10" applyNumberFormat="0" applyFill="0" applyAlignment="0" applyProtection="0">
      <alignment horizontal="left"/>
      <protection locked="0"/>
    </xf>
    <xf numFmtId="177" fontId="51" fillId="0" borderId="10" applyNumberFormat="0" applyFill="0" applyAlignment="0" applyProtection="0">
      <alignment horizontal="left"/>
      <protection locked="0"/>
    </xf>
    <xf numFmtId="177" fontId="51" fillId="0" borderId="10" applyNumberFormat="0" applyFill="0" applyAlignment="0" applyProtection="0">
      <alignment horizontal="left"/>
      <protection locked="0"/>
    </xf>
    <xf numFmtId="177" fontId="51" fillId="0" borderId="10" applyNumberFormat="0" applyFill="0" applyAlignment="0" applyProtection="0">
      <alignment horizontal="left"/>
      <protection locked="0"/>
    </xf>
    <xf numFmtId="177" fontId="51" fillId="0" borderId="10" applyNumberFormat="0" applyFill="0" applyAlignment="0" applyProtection="0">
      <alignment horizontal="left"/>
      <protection locked="0"/>
    </xf>
    <xf numFmtId="177" fontId="51" fillId="0" borderId="10" applyNumberFormat="0" applyFill="0" applyAlignment="0" applyProtection="0">
      <alignment horizontal="left"/>
      <protection locked="0"/>
    </xf>
    <xf numFmtId="177" fontId="5" fillId="0" borderId="0">
      <alignment vertical="top" wrapText="1"/>
    </xf>
    <xf numFmtId="0" fontId="5" fillId="0" borderId="0">
      <alignment vertical="top" wrapText="1"/>
    </xf>
    <xf numFmtId="4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0" fontId="5" fillId="0" borderId="0"/>
    <xf numFmtId="0" fontId="5" fillId="0" borderId="0"/>
    <xf numFmtId="311" fontId="47" fillId="0" borderId="0" applyFill="0" applyBorder="0" applyAlignment="0" applyProtection="0"/>
    <xf numFmtId="1" fontId="269" fillId="124" borderId="44">
      <alignment horizontal="center" vertical="center" wrapText="1"/>
    </xf>
    <xf numFmtId="1" fontId="269" fillId="124" borderId="44">
      <alignment horizontal="center" vertical="center" wrapText="1"/>
    </xf>
    <xf numFmtId="40" fontId="270" fillId="0" borderId="0"/>
    <xf numFmtId="0" fontId="271" fillId="98" borderId="0"/>
    <xf numFmtId="0" fontId="29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177" fontId="116" fillId="73" borderId="19" applyNumberFormat="0" applyProtection="0">
      <alignment horizontal="left" vertical="center"/>
    </xf>
    <xf numFmtId="177" fontId="116" fillId="73" borderId="19" applyNumberFormat="0" applyProtection="0">
      <alignment horizontal="left" vertical="center"/>
    </xf>
    <xf numFmtId="177" fontId="116" fillId="73" borderId="19" applyNumberFormat="0" applyProtection="0">
      <alignment horizontal="left" vertical="center"/>
    </xf>
    <xf numFmtId="177" fontId="274" fillId="0" borderId="0"/>
    <xf numFmtId="0" fontId="274" fillId="0" borderId="0"/>
    <xf numFmtId="49" fontId="275" fillId="0" borderId="0">
      <alignment vertical="top" wrapText="1"/>
    </xf>
    <xf numFmtId="177" fontId="276" fillId="0" borderId="0">
      <alignment vertical="top" wrapText="1"/>
    </xf>
    <xf numFmtId="0" fontId="276" fillId="0" borderId="0">
      <alignment vertical="top" wrapText="1"/>
    </xf>
    <xf numFmtId="177" fontId="276" fillId="0" borderId="0">
      <alignment vertical="top"/>
    </xf>
    <xf numFmtId="0" fontId="276" fillId="0" borderId="0">
      <alignment vertical="top"/>
    </xf>
    <xf numFmtId="177" fontId="153" fillId="0" borderId="0"/>
    <xf numFmtId="0" fontId="153" fillId="0" borderId="0"/>
    <xf numFmtId="177" fontId="179" fillId="0" borderId="69" applyNumberFormat="0" applyFill="0" applyAlignment="0" applyProtection="0"/>
    <xf numFmtId="0" fontId="179" fillId="0" borderId="69" applyNumberFormat="0" applyFill="0" applyAlignment="0" applyProtection="0"/>
    <xf numFmtId="177" fontId="181" fillId="0" borderId="70" applyNumberFormat="0" applyFill="0" applyAlignment="0" applyProtection="0"/>
    <xf numFmtId="0" fontId="181" fillId="0" borderId="70" applyNumberFormat="0" applyFill="0" applyAlignment="0" applyProtection="0"/>
    <xf numFmtId="177" fontId="183" fillId="0" borderId="72" applyNumberFormat="0" applyFill="0" applyAlignment="0" applyProtection="0"/>
    <xf numFmtId="0" fontId="183" fillId="0" borderId="72" applyNumberFormat="0" applyFill="0" applyAlignment="0" applyProtection="0"/>
    <xf numFmtId="0" fontId="183" fillId="0" borderId="72" applyNumberFormat="0" applyFill="0" applyAlignment="0" applyProtection="0"/>
    <xf numFmtId="177" fontId="183" fillId="0" borderId="72" applyNumberFormat="0" applyFill="0" applyAlignment="0" applyProtection="0"/>
    <xf numFmtId="177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77" fontId="273" fillId="0" borderId="0" applyNumberFormat="0" applyFill="0" applyBorder="0" applyAlignment="0" applyProtection="0"/>
    <xf numFmtId="177" fontId="164" fillId="0" borderId="0">
      <alignment vertical="center"/>
    </xf>
    <xf numFmtId="0" fontId="164" fillId="0" borderId="0">
      <alignment vertical="center"/>
    </xf>
    <xf numFmtId="1" fontId="9" fillId="0" borderId="23" applyNumberFormat="0" applyFill="0" applyProtection="0">
      <alignment horizontal="left" vertical="center"/>
    </xf>
    <xf numFmtId="177" fontId="11" fillId="0" borderId="0" applyFill="0" applyBorder="0" applyAlignment="0" applyProtection="0">
      <protection locked="0"/>
    </xf>
    <xf numFmtId="177" fontId="17" fillId="0" borderId="0">
      <alignment horizontal="left" vertical="center"/>
    </xf>
    <xf numFmtId="0" fontId="17" fillId="0" borderId="0">
      <alignment horizontal="left" vertical="center"/>
    </xf>
    <xf numFmtId="177" fontId="6" fillId="0" borderId="0">
      <alignment horizontal="left" vertical="center"/>
    </xf>
    <xf numFmtId="0" fontId="6" fillId="0" borderId="0">
      <alignment horizontal="left" vertical="center"/>
    </xf>
    <xf numFmtId="177" fontId="9" fillId="0" borderId="0">
      <alignment horizontal="left" vertical="center"/>
    </xf>
    <xf numFmtId="0" fontId="9" fillId="0" borderId="0">
      <alignment horizontal="left" vertical="center"/>
    </xf>
    <xf numFmtId="177" fontId="5" fillId="0" borderId="0">
      <alignment horizontal="left"/>
    </xf>
    <xf numFmtId="0" fontId="5" fillId="0" borderId="0">
      <alignment horizontal="left"/>
    </xf>
    <xf numFmtId="177" fontId="277" fillId="0" borderId="0">
      <alignment vertical="top" wrapText="1"/>
    </xf>
    <xf numFmtId="0" fontId="277" fillId="0" borderId="0">
      <alignment vertical="top" wrapText="1"/>
    </xf>
    <xf numFmtId="0" fontId="3" fillId="0" borderId="9" applyNumberFormat="0" applyFill="0" applyAlignment="0" applyProtection="0"/>
    <xf numFmtId="0" fontId="158" fillId="0" borderId="92" applyNumberFormat="0" applyFill="0" applyAlignment="0" applyProtection="0"/>
    <xf numFmtId="0" fontId="3" fillId="0" borderId="9" applyNumberFormat="0" applyFill="0" applyAlignment="0" applyProtection="0"/>
    <xf numFmtId="0" fontId="158" fillId="0" borderId="92" applyNumberFormat="0" applyFill="0" applyAlignment="0" applyProtection="0"/>
    <xf numFmtId="0" fontId="158" fillId="0" borderId="92" applyNumberFormat="0" applyFill="0" applyAlignment="0" applyProtection="0"/>
    <xf numFmtId="0" fontId="158" fillId="0" borderId="92" applyNumberFormat="0" applyFill="0" applyAlignment="0" applyProtection="0"/>
    <xf numFmtId="0" fontId="135" fillId="0" borderId="18" applyNumberFormat="0" applyFont="0" applyFill="0" applyAlignment="0" applyProtection="0"/>
    <xf numFmtId="0" fontId="79" fillId="0" borderId="38">
      <protection locked="0"/>
    </xf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79" fillId="0" borderId="38">
      <protection locked="0"/>
    </xf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58" fillId="0" borderId="56" applyNumberFormat="0" applyFill="0" applyAlignment="0" applyProtection="0"/>
    <xf numFmtId="0" fontId="135" fillId="0" borderId="18" applyNumberFormat="0" applyFont="0" applyFill="0" applyAlignment="0" applyProtection="0"/>
    <xf numFmtId="3" fontId="278" fillId="125" borderId="25">
      <alignment horizontal="left" vertical="center"/>
      <protection locked="0"/>
    </xf>
    <xf numFmtId="0" fontId="198" fillId="0" borderId="93"/>
    <xf numFmtId="0" fontId="198" fillId="0" borderId="51"/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312" fontId="214" fillId="0" borderId="15" applyFont="0" applyFill="0" applyBorder="0" applyAlignment="0" applyProtection="0">
      <protection locked="0"/>
    </xf>
    <xf numFmtId="170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4" fontId="5" fillId="0" borderId="0" applyFont="0" applyFill="0" applyBorder="0" applyAlignment="0" applyProtection="0"/>
    <xf numFmtId="177" fontId="5" fillId="0" borderId="0"/>
    <xf numFmtId="0" fontId="5" fillId="0" borderId="0"/>
    <xf numFmtId="177" fontId="9" fillId="0" borderId="23">
      <alignment vertical="top" wrapText="1"/>
    </xf>
    <xf numFmtId="0" fontId="179" fillId="0" borderId="69" applyNumberFormat="0" applyFill="0" applyAlignment="0" applyProtection="0"/>
    <xf numFmtId="315" fontId="279" fillId="0" borderId="0">
      <alignment horizontal="left"/>
    </xf>
    <xf numFmtId="0" fontId="9" fillId="0" borderId="23">
      <alignment vertical="top" wrapText="1"/>
    </xf>
    <xf numFmtId="0" fontId="9" fillId="0" borderId="23">
      <alignment vertical="top" wrapText="1"/>
    </xf>
    <xf numFmtId="315" fontId="280" fillId="0" borderId="0" applyNumberFormat="0" applyAlignment="0">
      <alignment horizontal="left"/>
    </xf>
    <xf numFmtId="0" fontId="9" fillId="0" borderId="23">
      <alignment vertical="top" wrapText="1"/>
    </xf>
    <xf numFmtId="0" fontId="9" fillId="0" borderId="23">
      <alignment vertical="top" wrapText="1"/>
    </xf>
    <xf numFmtId="177" fontId="9" fillId="0" borderId="23">
      <alignment vertical="top" wrapText="1"/>
    </xf>
    <xf numFmtId="177" fontId="9" fillId="0" borderId="23">
      <alignment vertical="top" wrapText="1"/>
    </xf>
    <xf numFmtId="177" fontId="9" fillId="0" borderId="23">
      <alignment vertical="top" wrapText="1"/>
    </xf>
    <xf numFmtId="177" fontId="18" fillId="0" borderId="0"/>
    <xf numFmtId="0" fontId="18" fillId="0" borderId="0"/>
    <xf numFmtId="0" fontId="281" fillId="0" borderId="0">
      <alignment horizontal="fill"/>
    </xf>
    <xf numFmtId="177" fontId="220" fillId="0" borderId="0"/>
    <xf numFmtId="0" fontId="220" fillId="0" borderId="0"/>
    <xf numFmtId="177" fontId="5" fillId="0" borderId="0"/>
    <xf numFmtId="0" fontId="5" fillId="0" borderId="0"/>
    <xf numFmtId="177" fontId="16" fillId="33" borderId="94" applyNumberFormat="0" applyFill="0" applyBorder="0" applyAlignment="0">
      <alignment horizontal="left"/>
      <protection locked="0"/>
    </xf>
    <xf numFmtId="0" fontId="16" fillId="33" borderId="94" applyNumberFormat="0" applyFill="0" applyBorder="0" applyAlignment="0">
      <alignment horizontal="left"/>
      <protection locked="0"/>
    </xf>
    <xf numFmtId="0" fontId="16" fillId="33" borderId="94" applyNumberFormat="0" applyFill="0" applyBorder="0" applyAlignment="0">
      <alignment horizontal="left"/>
      <protection locked="0"/>
    </xf>
    <xf numFmtId="177" fontId="16" fillId="33" borderId="94" applyNumberFormat="0" applyFill="0" applyBorder="0" applyAlignment="0">
      <alignment horizontal="left"/>
      <protection locked="0"/>
    </xf>
    <xf numFmtId="177" fontId="16" fillId="33" borderId="94" applyNumberFormat="0" applyFill="0" applyBorder="0" applyAlignment="0">
      <alignment horizontal="left"/>
      <protection locked="0"/>
    </xf>
    <xf numFmtId="177" fontId="16" fillId="33" borderId="94" applyNumberFormat="0" applyFill="0" applyBorder="0" applyAlignment="0">
      <alignment horizontal="left"/>
      <protection locked="0"/>
    </xf>
    <xf numFmtId="177" fontId="16" fillId="33" borderId="94" applyNumberFormat="0" applyFill="0" applyBorder="0" applyAlignment="0">
      <alignment horizontal="left"/>
      <protection locked="0"/>
    </xf>
    <xf numFmtId="3" fontId="5" fillId="0" borderId="95"/>
    <xf numFmtId="177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0" fontId="27" fillId="0" borderId="10" applyNumberFormat="0" applyAlignment="0">
      <alignment horizontal="left" vertical="top" wrapText="1"/>
      <protection locked="0"/>
    </xf>
    <xf numFmtId="177" fontId="27" fillId="0" borderId="10" applyNumberFormat="0" applyAlignment="0">
      <alignment horizontal="left" vertical="top" wrapText="1"/>
      <protection locked="0"/>
    </xf>
    <xf numFmtId="177" fontId="27" fillId="0" borderId="10" applyNumberFormat="0" applyAlignment="0">
      <alignment horizontal="left" vertical="top" wrapText="1"/>
      <protection locked="0"/>
    </xf>
    <xf numFmtId="177" fontId="27" fillId="0" borderId="10" applyNumberFormat="0" applyAlignment="0">
      <alignment horizontal="left" vertical="top" wrapText="1"/>
      <protection locked="0"/>
    </xf>
    <xf numFmtId="177" fontId="27" fillId="0" borderId="10" applyNumberFormat="0" applyAlignment="0">
      <alignment horizontal="left" vertical="top" wrapText="1"/>
      <protection locked="0"/>
    </xf>
    <xf numFmtId="177" fontId="27" fillId="0" borderId="10" applyNumberFormat="0" applyAlignment="0">
      <alignment horizontal="left" vertical="top" wrapText="1"/>
      <protection locked="0"/>
    </xf>
    <xf numFmtId="177" fontId="282" fillId="0" borderId="0">
      <alignment vertical="top"/>
    </xf>
    <xf numFmtId="177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0" fontId="9" fillId="33" borderId="10">
      <alignment vertical="center" wrapText="1"/>
      <protection locked="0"/>
    </xf>
    <xf numFmtId="177" fontId="9" fillId="33" borderId="10">
      <alignment vertical="center" wrapText="1"/>
      <protection locked="0"/>
    </xf>
    <xf numFmtId="177" fontId="9" fillId="33" borderId="10">
      <alignment vertical="center" wrapText="1"/>
      <protection locked="0"/>
    </xf>
    <xf numFmtId="177" fontId="9" fillId="33" borderId="10">
      <alignment vertical="center" wrapText="1"/>
      <protection locked="0"/>
    </xf>
    <xf numFmtId="177" fontId="9" fillId="33" borderId="10">
      <alignment vertical="center" wrapText="1"/>
      <protection locked="0"/>
    </xf>
    <xf numFmtId="177" fontId="9" fillId="33" borderId="10">
      <alignment vertical="center" wrapText="1"/>
      <protection locked="0"/>
    </xf>
    <xf numFmtId="177" fontId="283" fillId="0" borderId="0"/>
    <xf numFmtId="0" fontId="283" fillId="0" borderId="0"/>
    <xf numFmtId="177" fontId="12" fillId="124" borderId="96">
      <alignment vertical="center"/>
    </xf>
    <xf numFmtId="177" fontId="12" fillId="124" borderId="97">
      <protection locked="0"/>
    </xf>
    <xf numFmtId="177" fontId="12" fillId="124" borderId="97">
      <protection locked="0"/>
    </xf>
    <xf numFmtId="177" fontId="12" fillId="124" borderId="97">
      <protection locked="0"/>
    </xf>
    <xf numFmtId="177" fontId="12" fillId="124" borderId="97">
      <protection locked="0"/>
    </xf>
    <xf numFmtId="177" fontId="12" fillId="124" borderId="96">
      <alignment vertical="center"/>
    </xf>
    <xf numFmtId="177" fontId="5" fillId="0" borderId="0"/>
    <xf numFmtId="0" fontId="5" fillId="0" borderId="0"/>
    <xf numFmtId="31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49" fontId="50" fillId="33" borderId="98" applyFill="0" applyBorder="0"/>
    <xf numFmtId="49" fontId="50" fillId="0" borderId="99" applyFill="0" applyBorder="0">
      <alignment wrapText="1"/>
    </xf>
    <xf numFmtId="49" fontId="50" fillId="0" borderId="99" applyBorder="0">
      <alignment wrapText="1"/>
    </xf>
    <xf numFmtId="49" fontId="50" fillId="35" borderId="0" applyBorder="0">
      <alignment horizontal="left" wrapText="1"/>
    </xf>
    <xf numFmtId="0" fontId="50" fillId="35" borderId="26" applyFill="0" applyBorder="0">
      <alignment horizontal="left" wrapText="1"/>
    </xf>
    <xf numFmtId="0" fontId="50" fillId="35" borderId="26" applyFill="0" applyBorder="0">
      <alignment horizontal="left" wrapText="1"/>
    </xf>
    <xf numFmtId="0" fontId="50" fillId="35" borderId="26" applyFill="0" applyBorder="0">
      <alignment horizontal="left" wrapText="1"/>
    </xf>
    <xf numFmtId="0" fontId="50" fillId="35" borderId="26" applyFill="0" applyBorder="0">
      <alignment horizontal="left" wrapText="1"/>
    </xf>
    <xf numFmtId="0" fontId="50" fillId="35" borderId="26" applyFill="0" applyBorder="0">
      <alignment horizontal="left" wrapText="1"/>
    </xf>
    <xf numFmtId="0" fontId="50" fillId="35" borderId="26" applyFill="0" applyBorder="0">
      <alignment horizontal="left" wrapText="1"/>
    </xf>
    <xf numFmtId="177" fontId="51" fillId="0" borderId="0" applyFill="0" applyBorder="0"/>
    <xf numFmtId="0" fontId="51" fillId="0" borderId="0" applyFill="0" applyBorder="0"/>
    <xf numFmtId="177" fontId="51" fillId="35" borderId="26" applyFill="0" applyBorder="0">
      <alignment horizontal="left"/>
    </xf>
    <xf numFmtId="0" fontId="51" fillId="35" borderId="26" applyFill="0" applyBorder="0">
      <alignment horizontal="left"/>
    </xf>
    <xf numFmtId="0" fontId="51" fillId="35" borderId="26" applyFill="0" applyBorder="0">
      <alignment horizontal="left"/>
    </xf>
    <xf numFmtId="0" fontId="51" fillId="35" borderId="26" applyFill="0" applyBorder="0">
      <alignment horizontal="left"/>
    </xf>
    <xf numFmtId="0" fontId="51" fillId="35" borderId="26" applyFill="0" applyBorder="0">
      <alignment horizontal="left"/>
    </xf>
    <xf numFmtId="0" fontId="51" fillId="35" borderId="26" applyFill="0" applyBorder="0">
      <alignment horizontal="left"/>
    </xf>
    <xf numFmtId="0" fontId="51" fillId="35" borderId="26" applyFill="0" applyBorder="0">
      <alignment horizontal="left"/>
    </xf>
    <xf numFmtId="177" fontId="51" fillId="35" borderId="26" applyFill="0" applyBorder="0">
      <alignment horizontal="left"/>
    </xf>
    <xf numFmtId="177" fontId="51" fillId="35" borderId="26" applyFill="0" applyBorder="0">
      <alignment horizontal="left"/>
    </xf>
    <xf numFmtId="177" fontId="51" fillId="35" borderId="26" applyFill="0" applyBorder="0">
      <alignment horizontal="left"/>
    </xf>
    <xf numFmtId="177" fontId="51" fillId="35" borderId="26" applyFill="0" applyBorder="0">
      <alignment horizontal="left"/>
    </xf>
    <xf numFmtId="177" fontId="51" fillId="35" borderId="26" applyFill="0" applyBorder="0">
      <alignment horizontal="left"/>
    </xf>
    <xf numFmtId="318" fontId="237" fillId="0" borderId="0" applyBorder="0"/>
    <xf numFmtId="177" fontId="51" fillId="33" borderId="0" applyFill="0" applyBorder="0"/>
    <xf numFmtId="0" fontId="51" fillId="33" borderId="0" applyFill="0" applyBorder="0"/>
    <xf numFmtId="177" fontId="51" fillId="33" borderId="0" applyFill="0" applyBorder="0">
      <alignment horizontal="left"/>
    </xf>
    <xf numFmtId="0" fontId="51" fillId="33" borderId="0" applyFill="0" applyBorder="0"/>
    <xf numFmtId="10" fontId="51" fillId="33" borderId="0" applyFill="0" applyBorder="0"/>
    <xf numFmtId="10" fontId="51" fillId="0" borderId="0" applyBorder="0"/>
    <xf numFmtId="177" fontId="51" fillId="33" borderId="0"/>
    <xf numFmtId="0" fontId="51" fillId="33" borderId="0"/>
    <xf numFmtId="177" fontId="51" fillId="33" borderId="0" applyFill="0" applyBorder="0">
      <alignment horizontal="left"/>
    </xf>
    <xf numFmtId="0" fontId="51" fillId="0" borderId="0" applyBorder="0"/>
    <xf numFmtId="177" fontId="51" fillId="33" borderId="0" applyFill="0" applyBorder="0">
      <alignment horizontal="left"/>
    </xf>
    <xf numFmtId="177" fontId="51" fillId="33" borderId="0" applyFill="0" applyBorder="0">
      <alignment horizontal="right"/>
    </xf>
    <xf numFmtId="0" fontId="51" fillId="0" borderId="0" applyBorder="0"/>
    <xf numFmtId="177" fontId="51" fillId="33" borderId="0" applyFill="0" applyBorder="0"/>
    <xf numFmtId="0" fontId="51" fillId="33" borderId="0" applyFill="0" applyBorder="0"/>
    <xf numFmtId="3" fontId="51" fillId="33" borderId="0" applyFill="0" applyBorder="0">
      <alignment horizontal="right"/>
    </xf>
    <xf numFmtId="0" fontId="50" fillId="33" borderId="0" applyFill="0" applyBorder="0"/>
    <xf numFmtId="319" fontId="51" fillId="33" borderId="0" applyFill="0" applyBorder="0">
      <alignment horizontal="right"/>
    </xf>
    <xf numFmtId="49" fontId="9" fillId="35" borderId="0" applyBorder="0"/>
    <xf numFmtId="49" fontId="9" fillId="35" borderId="99" applyFill="0" applyBorder="0"/>
    <xf numFmtId="10" fontId="237" fillId="35" borderId="0" applyBorder="0"/>
    <xf numFmtId="320" fontId="51" fillId="33" borderId="0" applyFill="0" applyBorder="0"/>
    <xf numFmtId="177" fontId="51" fillId="33" borderId="0"/>
    <xf numFmtId="0" fontId="51" fillId="33" borderId="0"/>
    <xf numFmtId="49" fontId="51" fillId="33" borderId="0" applyFill="0" applyBorder="0">
      <alignment horizontal="left"/>
    </xf>
    <xf numFmtId="49" fontId="51" fillId="33" borderId="0" applyFill="0" applyBorder="0"/>
    <xf numFmtId="177" fontId="51" fillId="33" borderId="0" applyFill="0" applyBorder="0"/>
    <xf numFmtId="0" fontId="51" fillId="33" borderId="0" applyFill="0" applyBorder="0"/>
    <xf numFmtId="321" fontId="51" fillId="33" borderId="0" applyFill="0" applyBorder="0">
      <alignment horizontal="right"/>
    </xf>
    <xf numFmtId="321" fontId="50" fillId="33" borderId="0" applyFill="0" applyBorder="0"/>
    <xf numFmtId="49" fontId="50" fillId="33" borderId="0" applyFill="0" applyBorder="0">
      <alignment horizontal="left"/>
    </xf>
    <xf numFmtId="10" fontId="51" fillId="33" borderId="0" applyFill="0" applyBorder="0">
      <alignment horizontal="right"/>
    </xf>
    <xf numFmtId="10" fontId="51" fillId="33" borderId="0" applyFill="0" applyBorder="0"/>
    <xf numFmtId="177" fontId="284" fillId="33" borderId="0" applyFill="0" applyBorder="0"/>
    <xf numFmtId="177" fontId="51" fillId="33" borderId="0" applyFill="0" applyBorder="0">
      <alignment horizontal="left"/>
    </xf>
    <xf numFmtId="0" fontId="51" fillId="0" borderId="0" applyBorder="0"/>
    <xf numFmtId="177" fontId="51" fillId="33" borderId="0" applyFill="0" applyBorder="0"/>
    <xf numFmtId="0" fontId="51" fillId="33" borderId="0" applyFill="0" applyBorder="0"/>
    <xf numFmtId="3" fontId="51" fillId="33" borderId="0" applyFill="0" applyBorder="0">
      <alignment horizontal="right"/>
    </xf>
    <xf numFmtId="0" fontId="51" fillId="33" borderId="0" applyFill="0" applyBorder="0"/>
    <xf numFmtId="177" fontId="51" fillId="35" borderId="0" applyBorder="0"/>
    <xf numFmtId="0" fontId="51" fillId="35" borderId="0" applyBorder="0"/>
    <xf numFmtId="49" fontId="17" fillId="0" borderId="0" applyBorder="0"/>
    <xf numFmtId="0" fontId="17" fillId="33" borderId="0" applyFill="0" applyBorder="0"/>
    <xf numFmtId="177" fontId="51" fillId="33" borderId="0" applyBorder="0"/>
    <xf numFmtId="0" fontId="51" fillId="33" borderId="0" applyBorder="0"/>
    <xf numFmtId="322" fontId="51" fillId="33" borderId="0" applyFill="0" applyBorder="0">
      <alignment horizontal="right"/>
    </xf>
    <xf numFmtId="0" fontId="51" fillId="0" borderId="0" applyBorder="0"/>
    <xf numFmtId="49" fontId="50" fillId="35" borderId="0" applyBorder="0"/>
    <xf numFmtId="0" fontId="50" fillId="35" borderId="100" applyFill="0" applyBorder="0"/>
    <xf numFmtId="323" fontId="50" fillId="35" borderId="0" applyBorder="0">
      <alignment horizontal="left"/>
    </xf>
    <xf numFmtId="0" fontId="50" fillId="35" borderId="0" applyFill="0" applyBorder="0"/>
    <xf numFmtId="177" fontId="51" fillId="33" borderId="0" applyFill="0" applyBorder="0">
      <alignment horizontal="left"/>
    </xf>
    <xf numFmtId="177" fontId="50" fillId="0" borderId="0" applyFill="0" applyBorder="0"/>
    <xf numFmtId="0" fontId="50" fillId="0" borderId="0" applyFill="0" applyBorder="0"/>
    <xf numFmtId="49" fontId="50" fillId="35" borderId="0" applyBorder="0">
      <alignment horizontal="left"/>
    </xf>
    <xf numFmtId="0" fontId="50" fillId="35" borderId="0" applyFill="0" applyBorder="0"/>
    <xf numFmtId="323" fontId="50" fillId="35" borderId="0" applyBorder="0">
      <alignment horizontal="right"/>
    </xf>
    <xf numFmtId="318" fontId="237" fillId="0" borderId="0" applyBorder="0"/>
    <xf numFmtId="318" fontId="51" fillId="0" borderId="0" applyFill="0" applyBorder="0"/>
    <xf numFmtId="318" fontId="51" fillId="0" borderId="0" applyBorder="0"/>
    <xf numFmtId="318" fontId="237" fillId="33" borderId="0" applyFill="0" applyBorder="0"/>
    <xf numFmtId="318" fontId="51" fillId="35" borderId="0" applyFill="0" applyBorder="0"/>
    <xf numFmtId="318" fontId="51" fillId="33" borderId="0" applyFill="0" applyBorder="0"/>
    <xf numFmtId="318" fontId="51" fillId="33" borderId="0" applyFill="0" applyBorder="0"/>
    <xf numFmtId="319" fontId="51" fillId="33" borderId="0">
      <alignment horizontal="right"/>
    </xf>
    <xf numFmtId="3" fontId="51" fillId="33" borderId="0" applyFill="0" applyBorder="0"/>
    <xf numFmtId="319" fontId="51" fillId="33" borderId="0" applyFill="0" applyBorder="0">
      <alignment horizontal="right"/>
    </xf>
    <xf numFmtId="319" fontId="51" fillId="33" borderId="0" applyFill="0" applyBorder="0">
      <alignment horizontal="right"/>
    </xf>
    <xf numFmtId="3" fontId="51" fillId="33" borderId="0" applyFill="0" applyBorder="0"/>
    <xf numFmtId="319" fontId="51" fillId="33" borderId="0" applyFill="0" applyBorder="0">
      <alignment horizontal="right"/>
    </xf>
    <xf numFmtId="3" fontId="51" fillId="33" borderId="0" applyFill="0" applyBorder="0"/>
    <xf numFmtId="319" fontId="51" fillId="0" borderId="0" applyFont="0" applyFill="0" applyBorder="0">
      <alignment horizontal="right"/>
    </xf>
    <xf numFmtId="3" fontId="51" fillId="33" borderId="0" applyFill="0" applyBorder="0"/>
    <xf numFmtId="49" fontId="50" fillId="33" borderId="0" applyFill="0" applyBorder="0"/>
    <xf numFmtId="177" fontId="51" fillId="33" borderId="0" applyFill="0" applyBorder="0">
      <alignment horizontal="right"/>
    </xf>
    <xf numFmtId="319" fontId="51" fillId="33" borderId="0" applyFill="0" applyBorder="0">
      <alignment horizontal="right"/>
    </xf>
    <xf numFmtId="318" fontId="51" fillId="0" borderId="0" applyBorder="0"/>
    <xf numFmtId="319" fontId="51" fillId="33" borderId="0" applyFill="0" applyBorder="0">
      <alignment horizontal="right"/>
    </xf>
    <xf numFmtId="318" fontId="50" fillId="0" borderId="0" applyBorder="0"/>
    <xf numFmtId="319" fontId="51" fillId="33" borderId="0" applyFill="0" applyBorder="0">
      <alignment horizontal="right"/>
    </xf>
    <xf numFmtId="318" fontId="51" fillId="0" borderId="0" applyBorder="0"/>
    <xf numFmtId="318" fontId="50" fillId="0" borderId="0" applyFill="0" applyBorder="0"/>
    <xf numFmtId="318" fontId="50" fillId="0" borderId="0" applyBorder="0"/>
    <xf numFmtId="319" fontId="51" fillId="33" borderId="0" applyFill="0" applyBorder="0">
      <alignment horizontal="right"/>
    </xf>
    <xf numFmtId="3" fontId="51" fillId="33" borderId="0" applyFill="0" applyBorder="0"/>
    <xf numFmtId="177" fontId="51" fillId="35" borderId="26" applyFill="0" applyBorder="0">
      <alignment horizontal="left" wrapText="1"/>
    </xf>
    <xf numFmtId="0" fontId="51" fillId="35" borderId="26" applyFill="0" applyBorder="0">
      <alignment horizontal="left" wrapText="1"/>
    </xf>
    <xf numFmtId="0" fontId="51" fillId="35" borderId="26" applyFill="0" applyBorder="0">
      <alignment horizontal="left" wrapText="1"/>
    </xf>
    <xf numFmtId="0" fontId="51" fillId="35" borderId="26" applyFill="0" applyBorder="0">
      <alignment horizontal="left" wrapText="1"/>
    </xf>
    <xf numFmtId="0" fontId="51" fillId="35" borderId="26" applyFill="0" applyBorder="0">
      <alignment horizontal="left" wrapText="1"/>
    </xf>
    <xf numFmtId="0" fontId="51" fillId="35" borderId="26" applyFill="0" applyBorder="0">
      <alignment horizontal="left" wrapText="1"/>
    </xf>
    <xf numFmtId="0" fontId="51" fillId="35" borderId="26" applyFill="0" applyBorder="0">
      <alignment horizontal="left" wrapText="1"/>
    </xf>
    <xf numFmtId="177" fontId="51" fillId="35" borderId="26" applyFill="0" applyBorder="0">
      <alignment horizontal="left" wrapText="1"/>
    </xf>
    <xf numFmtId="177" fontId="51" fillId="35" borderId="26" applyFill="0" applyBorder="0">
      <alignment horizontal="left" wrapText="1"/>
    </xf>
    <xf numFmtId="177" fontId="51" fillId="35" borderId="26" applyFill="0" applyBorder="0">
      <alignment horizontal="left" wrapText="1"/>
    </xf>
    <xf numFmtId="177" fontId="51" fillId="35" borderId="26" applyFill="0" applyBorder="0">
      <alignment horizontal="left" wrapText="1"/>
    </xf>
    <xf numFmtId="177" fontId="51" fillId="35" borderId="26" applyFill="0" applyBorder="0">
      <alignment horizontal="left" wrapText="1"/>
    </xf>
    <xf numFmtId="177" fontId="128" fillId="72" borderId="42" applyNumberFormat="0" applyAlignment="0" applyProtection="0"/>
    <xf numFmtId="0" fontId="128" fillId="72" borderId="42" applyNumberFormat="0" applyAlignment="0" applyProtection="0"/>
    <xf numFmtId="0" fontId="126" fillId="0" borderId="39" applyNumberFormat="0" applyFill="0" applyAlignment="0" applyProtection="0"/>
    <xf numFmtId="177" fontId="5" fillId="0" borderId="0">
      <alignment horizontal="center" textRotation="180"/>
    </xf>
    <xf numFmtId="0" fontId="5" fillId="0" borderId="0">
      <alignment horizontal="center" textRotation="180"/>
    </xf>
    <xf numFmtId="1" fontId="285" fillId="0" borderId="23" applyNumberFormat="0" applyFill="0" applyAlignment="0" applyProtection="0">
      <alignment horizontal="left"/>
    </xf>
    <xf numFmtId="177" fontId="12" fillId="0" borderId="82">
      <alignment horizontal="center" vertical="center" wrapText="1"/>
    </xf>
    <xf numFmtId="177" fontId="47" fillId="126" borderId="10">
      <alignment horizontal="centerContinuous" wrapText="1"/>
    </xf>
    <xf numFmtId="177" fontId="47" fillId="126" borderId="10">
      <alignment horizontal="centerContinuous" wrapText="1"/>
    </xf>
    <xf numFmtId="177" fontId="47" fillId="126" borderId="10">
      <alignment horizontal="centerContinuous" wrapText="1"/>
    </xf>
    <xf numFmtId="177" fontId="47" fillId="126" borderId="10">
      <alignment horizontal="centerContinuous" wrapText="1"/>
    </xf>
    <xf numFmtId="177" fontId="47" fillId="126" borderId="10">
      <alignment horizontal="centerContinuous" wrapText="1"/>
    </xf>
    <xf numFmtId="177" fontId="47" fillId="126" borderId="10">
      <alignment horizontal="centerContinuous" wrapText="1"/>
    </xf>
    <xf numFmtId="2" fontId="135" fillId="0" borderId="0" applyFont="0" applyFill="0" applyBorder="0" applyAlignment="0" applyProtection="0"/>
    <xf numFmtId="324" fontId="5" fillId="0" borderId="0" applyFont="0" applyFill="0" applyBorder="0" applyAlignment="0" applyProtection="0"/>
    <xf numFmtId="325" fontId="5" fillId="0" borderId="0" applyFont="0" applyFill="0" applyBorder="0" applyAlignment="0" applyProtection="0"/>
    <xf numFmtId="324" fontId="69" fillId="0" borderId="0" applyFont="0" applyFill="0" applyBorder="0" applyAlignment="0" applyProtection="0"/>
    <xf numFmtId="325" fontId="69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177" fontId="286" fillId="127" borderId="0" applyNumberFormat="0" applyFill="0" applyBorder="0" applyAlignment="0"/>
    <xf numFmtId="0" fontId="286" fillId="0" borderId="0" applyFill="0" applyBorder="0" applyProtection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7" fontId="82" fillId="0" borderId="101"/>
    <xf numFmtId="0" fontId="82" fillId="0" borderId="101"/>
    <xf numFmtId="0" fontId="82" fillId="0" borderId="101"/>
    <xf numFmtId="177" fontId="82" fillId="0" borderId="101"/>
    <xf numFmtId="326" fontId="283" fillId="0" borderId="0"/>
    <xf numFmtId="327" fontId="287" fillId="35" borderId="0">
      <alignment horizontal="center"/>
    </xf>
    <xf numFmtId="177" fontId="47" fillId="73" borderId="0" applyNumberFormat="0" applyBorder="0" applyProtection="0">
      <alignment horizontal="left"/>
    </xf>
    <xf numFmtId="177" fontId="44" fillId="0" borderId="0" applyNumberFormat="0" applyFont="0" applyFill="0" applyBorder="0" applyProtection="0">
      <alignment horizontal="center" vertical="center" wrapText="1"/>
    </xf>
    <xf numFmtId="0" fontId="44" fillId="0" borderId="0" applyNumberFormat="0" applyFont="0" applyFill="0" applyBorder="0" applyProtection="0">
      <alignment horizontal="center" vertical="center" wrapText="1"/>
    </xf>
    <xf numFmtId="324" fontId="5" fillId="0" borderId="0" applyFont="0" applyFill="0" applyBorder="0" applyAlignment="0" applyProtection="0"/>
    <xf numFmtId="325" fontId="5" fillId="0" borderId="0" applyFont="0" applyFill="0" applyBorder="0" applyAlignment="0" applyProtection="0"/>
    <xf numFmtId="177" fontId="47" fillId="128" borderId="0"/>
    <xf numFmtId="2" fontId="12" fillId="128" borderId="0" applyNumberFormat="0" applyFont="0" applyBorder="0" applyAlignment="0"/>
    <xf numFmtId="0" fontId="51" fillId="0" borderId="0"/>
    <xf numFmtId="0" fontId="288" fillId="129" borderId="36" applyNumberFormat="0" applyFont="0" applyBorder="0" applyAlignment="0" applyProtection="0">
      <alignment horizontal="center" vertical="center"/>
    </xf>
    <xf numFmtId="3" fontId="278" fillId="0" borderId="102" applyProtection="0"/>
    <xf numFmtId="0" fontId="128" fillId="72" borderId="42" applyNumberFormat="0" applyAlignment="0" applyProtection="0"/>
    <xf numFmtId="1" fontId="144" fillId="0" borderId="0"/>
    <xf numFmtId="41" fontId="5" fillId="0" borderId="0" applyFont="0" applyFill="0" applyBorder="0" applyAlignment="0" applyProtection="0"/>
    <xf numFmtId="4" fontId="67" fillId="0" borderId="0" applyFont="0" applyFill="0" applyBorder="0" applyAlignment="0" applyProtection="0"/>
    <xf numFmtId="31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77" fontId="62" fillId="0" borderId="0"/>
    <xf numFmtId="177" fontId="289" fillId="0" borderId="0" applyFont="0" applyFill="0" applyBorder="0" applyAlignment="0" applyProtection="0"/>
    <xf numFmtId="9" fontId="290" fillId="0" borderId="0" applyFont="0" applyFill="0" applyBorder="0" applyAlignment="0" applyProtection="0"/>
    <xf numFmtId="177" fontId="51" fillId="0" borderId="0"/>
    <xf numFmtId="177" fontId="290" fillId="0" borderId="0"/>
    <xf numFmtId="0" fontId="290" fillId="0" borderId="0"/>
    <xf numFmtId="226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177" fontId="290" fillId="0" borderId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1" fillId="0" borderId="0"/>
    <xf numFmtId="168" fontId="5" fillId="0" borderId="0" applyFont="0" applyFill="0" applyBorder="0" applyAlignment="0" applyProtection="0"/>
    <xf numFmtId="0" fontId="292" fillId="0" borderId="0"/>
    <xf numFmtId="0" fontId="29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9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177" fontId="294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49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233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1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7" fontId="29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5" fillId="0" borderId="0">
      <alignment vertical="center"/>
    </xf>
    <xf numFmtId="0" fontId="55" fillId="0" borderId="0">
      <alignment vertical="center"/>
    </xf>
    <xf numFmtId="0" fontId="53" fillId="0" borderId="0">
      <alignment vertical="center"/>
    </xf>
    <xf numFmtId="0" fontId="49" fillId="0" borderId="0"/>
    <xf numFmtId="0" fontId="55" fillId="0" borderId="0">
      <alignment vertical="center"/>
    </xf>
    <xf numFmtId="0" fontId="5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3" fillId="0" borderId="0">
      <alignment vertical="center"/>
    </xf>
    <xf numFmtId="0" fontId="55" fillId="0" borderId="0"/>
    <xf numFmtId="0" fontId="296" fillId="0" borderId="0">
      <alignment vertical="center"/>
    </xf>
    <xf numFmtId="0" fontId="55" fillId="0" borderId="0"/>
    <xf numFmtId="0" fontId="53" fillId="0" borderId="0"/>
    <xf numFmtId="0" fontId="55" fillId="0" borderId="0">
      <alignment vertical="center"/>
    </xf>
    <xf numFmtId="0" fontId="55" fillId="0" borderId="0">
      <alignment vertical="center"/>
    </xf>
    <xf numFmtId="0" fontId="53" fillId="0" borderId="0">
      <alignment vertical="center"/>
    </xf>
    <xf numFmtId="0" fontId="208" fillId="0" borderId="0">
      <alignment vertical="center"/>
    </xf>
    <xf numFmtId="0" fontId="297" fillId="0" borderId="0"/>
    <xf numFmtId="177" fontId="53" fillId="0" borderId="0"/>
    <xf numFmtId="177" fontId="298" fillId="0" borderId="0"/>
    <xf numFmtId="0" fontId="298" fillId="0" borderId="0"/>
    <xf numFmtId="0" fontId="63" fillId="0" borderId="0"/>
    <xf numFmtId="0" fontId="5" fillId="0" borderId="0"/>
    <xf numFmtId="0" fontId="56" fillId="0" borderId="0" applyFont="0" applyFill="0" applyBorder="0" applyAlignment="0" applyProtection="0"/>
    <xf numFmtId="0" fontId="5" fillId="0" borderId="0"/>
    <xf numFmtId="40" fontId="299" fillId="0" borderId="0" applyFont="0" applyFill="0" applyBorder="0" applyAlignment="0" applyProtection="0"/>
    <xf numFmtId="38" fontId="300" fillId="0" borderId="0" applyFont="0" applyFill="0" applyBorder="0" applyAlignment="0" applyProtection="0"/>
    <xf numFmtId="177" fontId="13" fillId="0" borderId="0"/>
    <xf numFmtId="9" fontId="49" fillId="0" borderId="0" applyFont="0" applyFill="0" applyBorder="0" applyAlignment="0" applyProtection="0"/>
    <xf numFmtId="215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331" fontId="69" fillId="0" borderId="0" applyFont="0" applyFill="0" applyBorder="0" applyAlignment="0" applyProtection="0"/>
    <xf numFmtId="167" fontId="301" fillId="0" borderId="0" applyFont="0" applyFill="0" applyBorder="0" applyAlignment="0" applyProtection="0"/>
    <xf numFmtId="169" fontId="301" fillId="0" borderId="0" applyFont="0" applyFill="0" applyBorder="0" applyAlignment="0" applyProtection="0"/>
    <xf numFmtId="177" fontId="302" fillId="0" borderId="0" applyNumberFormat="0" applyFill="0" applyBorder="0" applyAlignment="0" applyProtection="0">
      <alignment vertical="top"/>
      <protection locked="0"/>
    </xf>
    <xf numFmtId="177" fontId="130" fillId="0" borderId="0" applyNumberFormat="0" applyFill="0" applyBorder="0" applyAlignment="0" applyProtection="0">
      <alignment vertical="top"/>
      <protection locked="0"/>
    </xf>
    <xf numFmtId="177" fontId="299" fillId="0" borderId="0" applyFont="0" applyFill="0" applyBorder="0" applyAlignment="0" applyProtection="0"/>
    <xf numFmtId="177" fontId="299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332" fontId="5" fillId="0" borderId="0" applyFont="0" applyFill="0" applyBorder="0" applyAlignment="0" applyProtection="0"/>
    <xf numFmtId="166" fontId="70" fillId="0" borderId="0" applyFont="0" applyFill="0" applyBorder="0" applyAlignment="0" applyProtection="0"/>
    <xf numFmtId="44" fontId="5" fillId="0" borderId="0" applyFont="0" applyFill="0" applyBorder="0" applyAlignment="0" applyProtection="0"/>
    <xf numFmtId="28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71" fontId="70" fillId="0" borderId="0" applyFon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6" fontId="70" fillId="0" borderId="0" applyFont="0" applyFill="0" applyBorder="0" applyAlignment="0" applyProtection="0"/>
    <xf numFmtId="284" fontId="5" fillId="0" borderId="0" applyFont="0" applyFill="0" applyBorder="0" applyAlignment="0" applyProtection="0"/>
    <xf numFmtId="166" fontId="70" fillId="0" borderId="0" applyFont="0" applyFill="0" applyBorder="0" applyAlignment="0" applyProtection="0"/>
    <xf numFmtId="44" fontId="5" fillId="0" borderId="0" applyFont="0" applyFill="0" applyBorder="0" applyAlignment="0" applyProtection="0"/>
    <xf numFmtId="28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71" fontId="70" fillId="0" borderId="0" applyFon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6" fontId="70" fillId="0" borderId="0" applyFont="0" applyFill="0" applyBorder="0" applyAlignment="0" applyProtection="0"/>
    <xf numFmtId="284" fontId="5" fillId="0" borderId="0" applyFont="0" applyFill="0" applyBorder="0" applyAlignment="0" applyProtection="0"/>
    <xf numFmtId="166" fontId="70" fillId="0" borderId="0" applyFont="0" applyFill="0" applyBorder="0" applyAlignment="0" applyProtection="0"/>
    <xf numFmtId="44" fontId="5" fillId="0" borderId="0" applyFont="0" applyFill="0" applyBorder="0" applyAlignment="0" applyProtection="0"/>
    <xf numFmtId="28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6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70" fillId="0" borderId="0" applyFont="0" applyFill="0" applyBorder="0" applyAlignment="0" applyProtection="0"/>
    <xf numFmtId="33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333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165" fontId="70" fillId="0" borderId="0" applyFont="0" applyFill="0" applyBorder="0" applyAlignment="0" applyProtection="0"/>
    <xf numFmtId="33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79" fillId="0" borderId="0">
      <protection locked="0"/>
    </xf>
    <xf numFmtId="0" fontId="1" fillId="0" borderId="0"/>
    <xf numFmtId="0" fontId="1" fillId="0" borderId="0"/>
    <xf numFmtId="0" fontId="2" fillId="0" borderId="0"/>
    <xf numFmtId="0" fontId="2" fillId="0" borderId="0"/>
    <xf numFmtId="169" fontId="303" fillId="0" borderId="0" applyFont="0" applyFill="0" applyBorder="0" applyAlignment="0" applyProtection="0"/>
    <xf numFmtId="17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4" fillId="0" borderId="0"/>
    <xf numFmtId="175" fontId="305" fillId="0" borderId="0" applyFill="0" applyBorder="0" applyAlignment="0"/>
    <xf numFmtId="170" fontId="5" fillId="0" borderId="0" applyFont="0" applyFill="0" applyBorder="0" applyAlignment="0" applyProtection="0"/>
    <xf numFmtId="0" fontId="306" fillId="0" borderId="0" applyNumberFormat="0" applyAlignment="0">
      <alignment horizontal="left"/>
    </xf>
    <xf numFmtId="169" fontId="5" fillId="0" borderId="0" applyFont="0" applyFill="0" applyBorder="0" applyAlignment="0" applyProtection="0"/>
    <xf numFmtId="0" fontId="307" fillId="0" borderId="0" applyNumberFormat="0" applyAlignment="0">
      <alignment horizontal="left"/>
    </xf>
    <xf numFmtId="0" fontId="6" fillId="0" borderId="105">
      <alignment horizontal="left" vertical="center"/>
    </xf>
    <xf numFmtId="0" fontId="308" fillId="0" borderId="19">
      <alignment horizontal="center"/>
    </xf>
    <xf numFmtId="0" fontId="308" fillId="0" borderId="0">
      <alignment horizontal="center"/>
    </xf>
    <xf numFmtId="0" fontId="25" fillId="1" borderId="105" applyNumberFormat="0" applyFont="0" applyAlignment="0">
      <alignment horizontal="center"/>
    </xf>
    <xf numFmtId="0" fontId="309" fillId="0" borderId="0" applyNumberFormat="0" applyFill="0" applyBorder="0" applyAlignment="0">
      <alignment horizontal="center"/>
    </xf>
    <xf numFmtId="0" fontId="5" fillId="0" borderId="0"/>
    <xf numFmtId="0" fontId="304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4" fillId="0" borderId="0"/>
    <xf numFmtId="0" fontId="304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04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4" fillId="0" borderId="0"/>
    <xf numFmtId="170" fontId="5" fillId="0" borderId="0" applyFont="0" applyFill="0" applyBorder="0" applyAlignment="0" applyProtection="0"/>
    <xf numFmtId="0" fontId="304" fillId="0" borderId="0"/>
    <xf numFmtId="0" fontId="304" fillId="0" borderId="0"/>
    <xf numFmtId="0" fontId="304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68" fontId="1" fillId="0" borderId="0" applyFont="0" applyFill="0" applyBorder="0" applyAlignment="0" applyProtection="0"/>
  </cellStyleXfs>
  <cellXfs count="336">
    <xf numFmtId="0" fontId="0" fillId="0" borderId="0" xfId="0"/>
    <xf numFmtId="0" fontId="19" fillId="0" borderId="78" xfId="8" applyFont="1" applyFill="1" applyBorder="1" applyAlignment="1">
      <alignment horizontal="center" vertical="center"/>
    </xf>
    <xf numFmtId="0" fontId="19" fillId="0" borderId="106" xfId="8" applyFont="1" applyFill="1" applyBorder="1"/>
    <xf numFmtId="0" fontId="19" fillId="0" borderId="78" xfId="8" applyFont="1" applyFill="1" applyBorder="1"/>
    <xf numFmtId="0" fontId="238" fillId="0" borderId="78" xfId="8" applyFont="1" applyFill="1" applyBorder="1"/>
    <xf numFmtId="0" fontId="19" fillId="0" borderId="106" xfId="8" applyFont="1" applyFill="1" applyBorder="1" applyAlignment="1">
      <alignment horizontal="right" vertical="center"/>
    </xf>
    <xf numFmtId="0" fontId="19" fillId="0" borderId="78" xfId="8" applyFont="1" applyFill="1" applyBorder="1" applyAlignment="1">
      <alignment wrapText="1"/>
    </xf>
    <xf numFmtId="0" fontId="19" fillId="0" borderId="107" xfId="8" applyFont="1" applyFill="1" applyBorder="1"/>
    <xf numFmtId="0" fontId="19" fillId="0" borderId="78" xfId="8" quotePrefix="1" applyFont="1" applyFill="1" applyBorder="1"/>
    <xf numFmtId="0" fontId="19" fillId="0" borderId="106" xfId="8" applyFont="1" applyFill="1" applyBorder="1" applyAlignment="1">
      <alignment vertical="center" wrapText="1"/>
    </xf>
    <xf numFmtId="0" fontId="19" fillId="0" borderId="78" xfId="8" applyFont="1" applyFill="1" applyBorder="1" applyAlignment="1">
      <alignment vertical="center" wrapText="1"/>
    </xf>
    <xf numFmtId="0" fontId="19" fillId="0" borderId="108" xfId="8" applyFont="1" applyFill="1" applyBorder="1"/>
    <xf numFmtId="0" fontId="310" fillId="0" borderId="78" xfId="8" applyFont="1" applyFill="1" applyBorder="1" applyAlignment="1"/>
    <xf numFmtId="0" fontId="0" fillId="0" borderId="78" xfId="0" applyBorder="1"/>
    <xf numFmtId="0" fontId="238" fillId="0" borderId="78" xfId="8" applyFont="1" applyFill="1" applyBorder="1" applyAlignment="1">
      <alignment horizontal="right"/>
    </xf>
    <xf numFmtId="0" fontId="19" fillId="0" borderId="78" xfId="8" applyFont="1" applyFill="1" applyBorder="1" applyAlignment="1">
      <alignment horizontal="right"/>
    </xf>
    <xf numFmtId="0" fontId="19" fillId="0" borderId="78" xfId="8" applyFont="1" applyFill="1" applyBorder="1" applyAlignment="1">
      <alignment horizontal="right" vertical="center"/>
    </xf>
    <xf numFmtId="0" fontId="9" fillId="130" borderId="78" xfId="5" applyFont="1" applyFill="1" applyBorder="1" applyAlignment="1" applyProtection="1">
      <alignment horizontal="center" vertical="center" wrapText="1"/>
    </xf>
    <xf numFmtId="0" fontId="9" fillId="130" borderId="10" xfId="5" applyFont="1" applyFill="1" applyBorder="1" applyAlignment="1" applyProtection="1">
      <alignment horizontal="center" vertical="center" wrapText="1"/>
    </xf>
    <xf numFmtId="0" fontId="19" fillId="0" borderId="78" xfId="11868" applyFont="1" applyFill="1" applyBorder="1"/>
    <xf numFmtId="0" fontId="19" fillId="0" borderId="104" xfId="11868" applyFont="1" applyFill="1" applyBorder="1" applyAlignment="1">
      <alignment horizontal="right"/>
    </xf>
    <xf numFmtId="0" fontId="19" fillId="0" borderId="104" xfId="11868" applyFont="1" applyFill="1" applyBorder="1" applyAlignment="1">
      <alignment horizontal="right" vertical="center"/>
    </xf>
    <xf numFmtId="0" fontId="238" fillId="0" borderId="78" xfId="11869" applyFont="1" applyFill="1" applyBorder="1"/>
    <xf numFmtId="0" fontId="19" fillId="0" borderId="78" xfId="11869" applyFont="1" applyFill="1" applyBorder="1"/>
    <xf numFmtId="0" fontId="19" fillId="0" borderId="78" xfId="11869" applyFont="1" applyFill="1" applyBorder="1" applyAlignment="1">
      <alignment wrapText="1"/>
    </xf>
    <xf numFmtId="0" fontId="19" fillId="0" borderId="78" xfId="11869" applyFont="1" applyFill="1" applyBorder="1" applyAlignment="1">
      <alignment vertical="center" wrapText="1"/>
    </xf>
    <xf numFmtId="0" fontId="19" fillId="0" borderId="78" xfId="11869" quotePrefix="1" applyFont="1" applyFill="1" applyBorder="1"/>
    <xf numFmtId="0" fontId="19" fillId="0" borderId="104" xfId="11869" applyFont="1" applyFill="1" applyBorder="1"/>
    <xf numFmtId="0" fontId="238" fillId="0" borderId="104" xfId="11869" applyFont="1" applyFill="1" applyBorder="1" applyAlignment="1">
      <alignment horizontal="right"/>
    </xf>
    <xf numFmtId="0" fontId="19" fillId="0" borderId="104" xfId="11869" applyFont="1" applyFill="1" applyBorder="1" applyAlignment="1">
      <alignment horizontal="right"/>
    </xf>
    <xf numFmtId="0" fontId="19" fillId="0" borderId="104" xfId="11869" applyFont="1" applyFill="1" applyBorder="1" applyAlignment="1">
      <alignment horizontal="right" vertical="center"/>
    </xf>
    <xf numFmtId="0" fontId="19" fillId="0" borderId="104" xfId="11869" applyFont="1" applyFill="1" applyBorder="1" applyAlignment="1">
      <alignment vertical="center" wrapText="1"/>
    </xf>
    <xf numFmtId="0" fontId="238" fillId="0" borderId="108" xfId="8" applyFont="1" applyFill="1" applyBorder="1" applyAlignment="1">
      <alignment horizontal="right"/>
    </xf>
    <xf numFmtId="0" fontId="238" fillId="0" borderId="108" xfId="8" applyFont="1" applyFill="1" applyBorder="1"/>
    <xf numFmtId="0" fontId="0" fillId="0" borderId="109" xfId="0" applyBorder="1"/>
    <xf numFmtId="0" fontId="310" fillId="0" borderId="109" xfId="8" applyFont="1" applyFill="1" applyBorder="1" applyAlignment="1"/>
    <xf numFmtId="0" fontId="19" fillId="0" borderId="109" xfId="8" applyFont="1" applyFill="1" applyBorder="1" applyAlignment="1">
      <alignment horizontal="center" vertical="center"/>
    </xf>
    <xf numFmtId="0" fontId="238" fillId="0" borderId="109" xfId="8" applyFont="1" applyFill="1" applyBorder="1" applyAlignment="1">
      <alignment horizontal="right"/>
    </xf>
    <xf numFmtId="0" fontId="238" fillId="0" borderId="109" xfId="8" applyFont="1" applyFill="1" applyBorder="1"/>
    <xf numFmtId="0" fontId="19" fillId="0" borderId="109" xfId="11868" applyFont="1" applyFill="1" applyBorder="1" applyAlignment="1">
      <alignment horizontal="right"/>
    </xf>
    <xf numFmtId="0" fontId="19" fillId="0" borderId="109" xfId="11868" applyFont="1" applyFill="1" applyBorder="1"/>
    <xf numFmtId="0" fontId="19" fillId="0" borderId="109" xfId="11868" applyFont="1" applyFill="1" applyBorder="1" applyAlignment="1">
      <alignment horizontal="right" vertical="center"/>
    </xf>
    <xf numFmtId="0" fontId="238" fillId="0" borderId="109" xfId="11869" applyFont="1" applyFill="1" applyBorder="1" applyAlignment="1">
      <alignment horizontal="right"/>
    </xf>
    <xf numFmtId="0" fontId="238" fillId="0" borderId="109" xfId="11869" applyFont="1" applyFill="1" applyBorder="1"/>
    <xf numFmtId="0" fontId="19" fillId="0" borderId="109" xfId="11869" applyFont="1" applyFill="1" applyBorder="1" applyAlignment="1">
      <alignment horizontal="right"/>
    </xf>
    <xf numFmtId="0" fontId="19" fillId="0" borderId="109" xfId="11869" applyFont="1" applyFill="1" applyBorder="1"/>
    <xf numFmtId="0" fontId="19" fillId="0" borderId="109" xfId="11869" quotePrefix="1" applyFont="1" applyFill="1" applyBorder="1"/>
    <xf numFmtId="0" fontId="19" fillId="0" borderId="109" xfId="11869" applyFont="1" applyFill="1" applyBorder="1" applyAlignment="1">
      <alignment vertical="center" wrapText="1"/>
    </xf>
    <xf numFmtId="0" fontId="19" fillId="0" borderId="109" xfId="11869" applyFont="1" applyFill="1" applyBorder="1" applyAlignment="1">
      <alignment horizontal="right" vertical="center"/>
    </xf>
    <xf numFmtId="0" fontId="19" fillId="0" borderId="109" xfId="11869" applyFont="1" applyFill="1" applyBorder="1" applyAlignment="1">
      <alignment wrapText="1"/>
    </xf>
    <xf numFmtId="0" fontId="317" fillId="0" borderId="109" xfId="0" applyFont="1" applyBorder="1" applyAlignment="1">
      <alignment horizontal="left"/>
    </xf>
    <xf numFmtId="0" fontId="19" fillId="0" borderId="116" xfId="8" applyFont="1" applyFill="1" applyBorder="1" applyAlignment="1">
      <alignment horizontal="right"/>
    </xf>
    <xf numFmtId="0" fontId="19" fillId="0" borderId="110" xfId="8" applyFont="1" applyFill="1" applyBorder="1" applyAlignment="1">
      <alignment horizontal="right"/>
    </xf>
    <xf numFmtId="0" fontId="19" fillId="0" borderId="116" xfId="8" applyFont="1" applyFill="1" applyBorder="1"/>
    <xf numFmtId="0" fontId="19" fillId="0" borderId="116" xfId="8" applyFont="1" applyFill="1" applyBorder="1" applyAlignment="1">
      <alignment horizontal="right"/>
    </xf>
    <xf numFmtId="0" fontId="19" fillId="0" borderId="116" xfId="8" applyFont="1" applyFill="1" applyBorder="1" applyAlignment="1">
      <alignment horizontal="right" vertical="center"/>
    </xf>
    <xf numFmtId="0" fontId="19" fillId="0" borderId="116" xfId="8" applyFont="1" applyFill="1" applyBorder="1" applyAlignment="1">
      <alignment vertical="center" wrapText="1"/>
    </xf>
    <xf numFmtId="0" fontId="317" fillId="0" borderId="109" xfId="0" applyFont="1" applyBorder="1"/>
    <xf numFmtId="0" fontId="19" fillId="0" borderId="116" xfId="8" applyFont="1" applyFill="1" applyBorder="1"/>
    <xf numFmtId="0" fontId="19" fillId="0" borderId="116" xfId="8" applyFont="1" applyFill="1" applyBorder="1" applyAlignment="1">
      <alignment horizontal="right" vertical="center"/>
    </xf>
    <xf numFmtId="0" fontId="19" fillId="0" borderId="116" xfId="8" applyFont="1" applyFill="1" applyBorder="1" applyAlignment="1">
      <alignment vertical="center" wrapText="1"/>
    </xf>
    <xf numFmtId="0" fontId="312" fillId="132" borderId="109" xfId="11883" applyFont="1" applyFill="1" applyBorder="1" applyAlignment="1">
      <alignment horizontal="center" vertical="center" wrapText="1"/>
    </xf>
    <xf numFmtId="0" fontId="311" fillId="0" borderId="109" xfId="11883" applyFont="1" applyBorder="1" applyAlignment="1">
      <alignment horizontal="center" vertical="center" wrapText="1"/>
    </xf>
    <xf numFmtId="0" fontId="311" fillId="0" borderId="109" xfId="11883" applyFont="1" applyBorder="1" applyAlignment="1">
      <alignment horizontal="center" vertical="center"/>
    </xf>
    <xf numFmtId="49" fontId="311" fillId="0" borderId="109" xfId="11874" applyNumberFormat="1" applyFont="1" applyBorder="1" applyAlignment="1">
      <alignment horizontal="left" vertical="center" wrapText="1"/>
    </xf>
    <xf numFmtId="0" fontId="312" fillId="132" borderId="109" xfId="11883" applyFont="1" applyFill="1" applyBorder="1" applyAlignment="1">
      <alignment horizontal="center" vertical="center"/>
    </xf>
    <xf numFmtId="0" fontId="311" fillId="0" borderId="109" xfId="11883" applyFont="1" applyFill="1" applyBorder="1" applyAlignment="1" applyProtection="1">
      <alignment horizontal="center" vertical="center"/>
    </xf>
    <xf numFmtId="0" fontId="312" fillId="132" borderId="109" xfId="11883" applyFont="1" applyFill="1" applyBorder="1" applyAlignment="1">
      <alignment horizontal="left" vertical="center" wrapText="1"/>
    </xf>
    <xf numFmtId="0" fontId="312" fillId="132" borderId="109" xfId="11883" applyFont="1" applyFill="1" applyBorder="1" applyAlignment="1">
      <alignment vertical="center" wrapText="1"/>
    </xf>
    <xf numFmtId="49" fontId="311" fillId="0" borderId="109" xfId="11874" quotePrefix="1" applyNumberFormat="1" applyFont="1" applyBorder="1" applyAlignment="1">
      <alignment horizontal="left" vertical="center" wrapText="1"/>
    </xf>
    <xf numFmtId="0" fontId="311" fillId="132" borderId="109" xfId="11883" applyFont="1" applyFill="1" applyBorder="1" applyAlignment="1">
      <alignment vertical="center" wrapText="1"/>
    </xf>
    <xf numFmtId="49" fontId="312" fillId="132" borderId="109" xfId="11874" applyNumberFormat="1" applyFont="1" applyFill="1" applyBorder="1" applyAlignment="1">
      <alignment horizontal="center" vertical="center" wrapText="1"/>
    </xf>
    <xf numFmtId="0" fontId="311" fillId="0" borderId="109" xfId="11883" applyFont="1" applyBorder="1" applyAlignment="1">
      <alignment vertical="center"/>
    </xf>
    <xf numFmtId="49" fontId="312" fillId="132" borderId="109" xfId="11874" applyNumberFormat="1" applyFont="1" applyFill="1" applyBorder="1" applyAlignment="1">
      <alignment horizontal="left" vertical="center" wrapText="1"/>
    </xf>
    <xf numFmtId="0" fontId="311" fillId="132" borderId="109" xfId="11883" applyFont="1" applyFill="1" applyBorder="1" applyAlignment="1">
      <alignment vertical="center"/>
    </xf>
    <xf numFmtId="49" fontId="312" fillId="132" borderId="109" xfId="11874" applyNumberFormat="1" applyFont="1" applyFill="1" applyBorder="1" applyAlignment="1">
      <alignment horizontal="center" vertical="center"/>
    </xf>
    <xf numFmtId="0" fontId="311" fillId="0" borderId="109" xfId="11883" applyFont="1" applyFill="1" applyBorder="1" applyAlignment="1">
      <alignment vertical="center"/>
    </xf>
    <xf numFmtId="49" fontId="312" fillId="0" borderId="109" xfId="11874" applyNumberFormat="1" applyFont="1" applyFill="1" applyBorder="1" applyAlignment="1">
      <alignment horizontal="center" vertical="center" wrapText="1"/>
    </xf>
    <xf numFmtId="49" fontId="312" fillId="0" borderId="109" xfId="11874" applyNumberFormat="1" applyFont="1" applyFill="1" applyBorder="1" applyAlignment="1">
      <alignment horizontal="center" vertical="center"/>
    </xf>
    <xf numFmtId="0" fontId="311" fillId="131" borderId="109" xfId="11883" applyFont="1" applyFill="1" applyBorder="1" applyAlignment="1">
      <alignment vertical="center"/>
    </xf>
    <xf numFmtId="49" fontId="312" fillId="131" borderId="109" xfId="11874" applyNumberFormat="1" applyFont="1" applyFill="1" applyBorder="1" applyAlignment="1">
      <alignment horizontal="center" vertical="center" wrapText="1"/>
    </xf>
    <xf numFmtId="49" fontId="312" fillId="131" borderId="109" xfId="11874" applyNumberFormat="1" applyFont="1" applyFill="1" applyBorder="1" applyAlignment="1">
      <alignment horizontal="center" vertical="center"/>
    </xf>
    <xf numFmtId="0" fontId="313" fillId="133" borderId="109" xfId="11876" applyFont="1" applyFill="1" applyBorder="1" applyAlignment="1">
      <alignment vertical="center"/>
    </xf>
    <xf numFmtId="0" fontId="314" fillId="133" borderId="109" xfId="11876" applyFont="1" applyFill="1" applyBorder="1" applyAlignment="1">
      <alignment horizontal="right" vertical="center" wrapText="1"/>
    </xf>
    <xf numFmtId="0" fontId="19" fillId="0" borderId="116" xfId="8" applyFont="1" applyFill="1" applyBorder="1"/>
    <xf numFmtId="0" fontId="19" fillId="0" borderId="116" xfId="8" applyFont="1" applyFill="1" applyBorder="1" applyAlignment="1">
      <alignment vertical="center" wrapText="1"/>
    </xf>
    <xf numFmtId="0" fontId="0" fillId="0" borderId="0" xfId="0" applyFill="1"/>
    <xf numFmtId="0" fontId="312" fillId="0" borderId="109" xfId="11883" applyFont="1" applyFill="1" applyBorder="1" applyAlignment="1">
      <alignment vertical="center" wrapText="1"/>
    </xf>
    <xf numFmtId="0" fontId="0" fillId="0" borderId="109" xfId="0" applyFill="1" applyBorder="1"/>
    <xf numFmtId="0" fontId="19" fillId="0" borderId="109" xfId="11890" applyFont="1" applyFill="1" applyBorder="1" applyAlignment="1">
      <alignment horizontal="center" vertical="center"/>
    </xf>
    <xf numFmtId="0" fontId="19" fillId="0" borderId="50" xfId="11890" applyFont="1" applyFill="1" applyBorder="1"/>
    <xf numFmtId="0" fontId="19" fillId="0" borderId="109" xfId="11890" applyFont="1" applyFill="1" applyBorder="1" applyAlignment="1">
      <alignment horizontal="center" vertical="center" wrapText="1"/>
    </xf>
    <xf numFmtId="0" fontId="238" fillId="0" borderId="109" xfId="11890" applyFont="1" applyFill="1" applyBorder="1" applyAlignment="1">
      <alignment horizontal="center" vertical="center"/>
    </xf>
    <xf numFmtId="0" fontId="19" fillId="0" borderId="104" xfId="11890" applyFont="1" applyFill="1" applyBorder="1"/>
    <xf numFmtId="0" fontId="238" fillId="0" borderId="104" xfId="11890" applyFont="1" applyFill="1" applyBorder="1" applyAlignment="1">
      <alignment horizontal="right"/>
    </xf>
    <xf numFmtId="0" fontId="19" fillId="0" borderId="104" xfId="11890" applyFont="1" applyFill="1" applyBorder="1" applyAlignment="1">
      <alignment horizontal="right"/>
    </xf>
    <xf numFmtId="0" fontId="19" fillId="0" borderId="104" xfId="11890" applyFont="1" applyFill="1" applyBorder="1" applyAlignment="1">
      <alignment horizontal="right" vertical="center"/>
    </xf>
    <xf numFmtId="0" fontId="19" fillId="0" borderId="114" xfId="11890" applyFont="1" applyFill="1" applyBorder="1" applyAlignment="1">
      <alignment horizontal="right"/>
    </xf>
    <xf numFmtId="0" fontId="19" fillId="0" borderId="114" xfId="11890" applyFont="1" applyFill="1" applyBorder="1" applyAlignment="1">
      <alignment horizontal="right" vertical="center"/>
    </xf>
    <xf numFmtId="0" fontId="19" fillId="0" borderId="112" xfId="11890" applyFont="1" applyFill="1" applyBorder="1"/>
    <xf numFmtId="0" fontId="19" fillId="0" borderId="116" xfId="8" applyFont="1" applyFill="1" applyBorder="1"/>
    <xf numFmtId="0" fontId="318" fillId="0" borderId="109" xfId="0" applyFont="1" applyBorder="1" applyAlignment="1">
      <alignment vertical="center"/>
    </xf>
    <xf numFmtId="0" fontId="318" fillId="0" borderId="109" xfId="0" applyFont="1" applyBorder="1" applyAlignment="1">
      <alignment horizontal="left" vertical="center"/>
    </xf>
    <xf numFmtId="0" fontId="238" fillId="0" borderId="119" xfId="11893" applyFont="1" applyFill="1" applyBorder="1"/>
    <xf numFmtId="0" fontId="19" fillId="0" borderId="111" xfId="8" applyFont="1" applyFill="1" applyBorder="1" applyAlignment="1">
      <alignment vertical="center" wrapText="1"/>
    </xf>
    <xf numFmtId="0" fontId="5" fillId="0" borderId="120" xfId="11890" applyFont="1" applyFill="1" applyBorder="1" applyAlignment="1">
      <alignment vertical="center" wrapText="1"/>
    </xf>
    <xf numFmtId="0" fontId="19" fillId="0" borderId="111" xfId="11890" applyFont="1" applyFill="1" applyBorder="1" applyAlignment="1">
      <alignment vertical="top" wrapText="1"/>
    </xf>
    <xf numFmtId="0" fontId="19" fillId="0" borderId="118" xfId="11890" applyFont="1" applyFill="1" applyBorder="1"/>
    <xf numFmtId="0" fontId="19" fillId="0" borderId="111" xfId="11890" applyFont="1" applyFill="1" applyBorder="1" applyAlignment="1">
      <alignment horizontal="left" vertical="center" wrapText="1"/>
    </xf>
    <xf numFmtId="0" fontId="19" fillId="0" borderId="111" xfId="11890" applyFont="1" applyFill="1" applyBorder="1" applyAlignment="1">
      <alignment vertical="center" wrapText="1"/>
    </xf>
    <xf numFmtId="0" fontId="19" fillId="0" borderId="111" xfId="11890" applyFont="1" applyFill="1" applyBorder="1"/>
    <xf numFmtId="0" fontId="238" fillId="0" borderId="111" xfId="11890" applyFont="1" applyFill="1" applyBorder="1"/>
    <xf numFmtId="0" fontId="19" fillId="0" borderId="111" xfId="11890" applyFont="1" applyFill="1" applyBorder="1" applyAlignment="1">
      <alignment horizontal="center"/>
    </xf>
    <xf numFmtId="0" fontId="238" fillId="0" borderId="119" xfId="11890" applyFont="1" applyFill="1" applyBorder="1"/>
    <xf numFmtId="0" fontId="19" fillId="0" borderId="0" xfId="8" applyFont="1" applyFill="1" applyBorder="1" applyAlignment="1">
      <alignment vertical="center" wrapText="1"/>
    </xf>
    <xf numFmtId="0" fontId="19" fillId="0" borderId="0" xfId="11869" applyFont="1" applyFill="1" applyBorder="1"/>
    <xf numFmtId="0" fontId="19" fillId="0" borderId="0" xfId="11869" applyFont="1" applyFill="1" applyBorder="1" applyAlignment="1">
      <alignment horizontal="right"/>
    </xf>
    <xf numFmtId="0" fontId="238" fillId="0" borderId="0" xfId="11869" applyFont="1" applyFill="1" applyBorder="1"/>
    <xf numFmtId="0" fontId="238" fillId="0" borderId="15" xfId="11893" applyFont="1" applyFill="1" applyBorder="1"/>
    <xf numFmtId="0" fontId="19" fillId="0" borderId="110" xfId="8" applyFont="1" applyFill="1" applyBorder="1"/>
    <xf numFmtId="0" fontId="19" fillId="0" borderId="0" xfId="11868" applyFont="1" applyFill="1" applyBorder="1" applyAlignment="1">
      <alignment horizontal="right"/>
    </xf>
    <xf numFmtId="0" fontId="19" fillId="0" borderId="109" xfId="11896" applyFont="1" applyFill="1" applyBorder="1" applyAlignment="1">
      <alignment horizontal="center" vertical="center"/>
    </xf>
    <xf numFmtId="0" fontId="19" fillId="0" borderId="73" xfId="11896" applyFont="1" applyFill="1" applyBorder="1" applyAlignment="1">
      <alignment horizontal="center" vertical="center"/>
    </xf>
    <xf numFmtId="0" fontId="19" fillId="0" borderId="109" xfId="11896" applyFont="1" applyFill="1" applyBorder="1" applyAlignment="1">
      <alignment horizontal="center" vertical="center" wrapText="1"/>
    </xf>
    <xf numFmtId="0" fontId="19" fillId="0" borderId="113" xfId="11896" applyFont="1" applyFill="1" applyBorder="1" applyAlignment="1">
      <alignment horizontal="center" vertical="center"/>
    </xf>
    <xf numFmtId="0" fontId="319" fillId="0" borderId="0" xfId="11911" applyFont="1" applyFill="1" applyAlignment="1">
      <alignment horizontal="left"/>
    </xf>
    <xf numFmtId="0" fontId="19" fillId="0" borderId="0" xfId="8" quotePrefix="1" applyFont="1" applyFill="1" applyBorder="1"/>
    <xf numFmtId="0" fontId="0" fillId="130" borderId="109" xfId="0" applyFill="1" applyBorder="1" applyAlignment="1">
      <alignment horizontal="center"/>
    </xf>
    <xf numFmtId="0" fontId="5" fillId="0" borderId="109" xfId="11907" applyFont="1" applyFill="1" applyBorder="1" applyAlignment="1">
      <alignment horizontal="center" vertical="center" wrapText="1"/>
    </xf>
    <xf numFmtId="0" fontId="19" fillId="0" borderId="109" xfId="11907" applyFont="1" applyFill="1" applyBorder="1" applyAlignment="1">
      <alignment horizontal="center" vertical="center"/>
    </xf>
    <xf numFmtId="0" fontId="19" fillId="0" borderId="109" xfId="11907" applyFont="1" applyFill="1" applyBorder="1" applyAlignment="1">
      <alignment horizontal="center"/>
    </xf>
    <xf numFmtId="0" fontId="19" fillId="0" borderId="109" xfId="11907" applyFont="1" applyFill="1" applyBorder="1" applyAlignment="1">
      <alignment horizontal="center" vertical="center" wrapText="1"/>
    </xf>
    <xf numFmtId="0" fontId="19" fillId="0" borderId="109" xfId="11907" applyFont="1" applyFill="1" applyBorder="1" applyAlignment="1">
      <alignment horizontal="center" vertical="top"/>
    </xf>
    <xf numFmtId="0" fontId="19" fillId="0" borderId="104" xfId="11907" applyFont="1" applyFill="1" applyBorder="1"/>
    <xf numFmtId="0" fontId="19" fillId="0" borderId="104" xfId="11907" applyFont="1" applyFill="1" applyBorder="1" applyAlignment="1">
      <alignment horizontal="right" vertical="center" wrapText="1"/>
    </xf>
    <xf numFmtId="0" fontId="238" fillId="0" borderId="104" xfId="11907" applyFont="1" applyFill="1" applyBorder="1" applyAlignment="1">
      <alignment horizontal="right"/>
    </xf>
    <xf numFmtId="0" fontId="19" fillId="0" borderId="104" xfId="11907" applyFont="1" applyFill="1" applyBorder="1" applyAlignment="1">
      <alignment horizontal="right"/>
    </xf>
    <xf numFmtId="0" fontId="9" fillId="0" borderId="104" xfId="11907" applyFont="1" applyFill="1" applyBorder="1" applyAlignment="1">
      <alignment horizontal="right" vertical="center" wrapText="1"/>
    </xf>
    <xf numFmtId="0" fontId="5" fillId="0" borderId="104" xfId="11907" applyFont="1" applyFill="1" applyBorder="1" applyAlignment="1">
      <alignment horizontal="right" vertical="center" wrapText="1"/>
    </xf>
    <xf numFmtId="0" fontId="5" fillId="0" borderId="104" xfId="11907" quotePrefix="1" applyFont="1" applyFill="1" applyBorder="1" applyAlignment="1">
      <alignment horizontal="right" vertical="center" wrapText="1"/>
    </xf>
    <xf numFmtId="0" fontId="19" fillId="0" borderId="104" xfId="11907" applyFont="1" applyFill="1" applyBorder="1" applyAlignment="1">
      <alignment horizontal="right" vertical="top"/>
    </xf>
    <xf numFmtId="0" fontId="5" fillId="0" borderId="115" xfId="11907" applyFont="1" applyFill="1" applyBorder="1" applyAlignment="1">
      <alignment vertical="center" wrapText="1"/>
    </xf>
    <xf numFmtId="0" fontId="5" fillId="0" borderId="104" xfId="11907" applyFont="1" applyFill="1" applyBorder="1" applyAlignment="1">
      <alignment vertical="center" wrapText="1"/>
    </xf>
    <xf numFmtId="0" fontId="5" fillId="0" borderId="114" xfId="11907" applyFont="1" applyFill="1" applyBorder="1" applyAlignment="1">
      <alignment horizontal="right" vertical="center" wrapText="1"/>
    </xf>
    <xf numFmtId="0" fontId="9" fillId="0" borderId="114" xfId="11907" applyFont="1" applyFill="1" applyBorder="1" applyAlignment="1">
      <alignment horizontal="right" vertical="center" wrapText="1"/>
    </xf>
    <xf numFmtId="0" fontId="0" fillId="0" borderId="122" xfId="0" applyBorder="1"/>
    <xf numFmtId="0" fontId="164" fillId="0" borderId="0" xfId="11909" applyFont="1" applyFill="1" applyAlignment="1"/>
    <xf numFmtId="0" fontId="19" fillId="0" borderId="0" xfId="8" applyFont="1" applyFill="1" applyBorder="1"/>
    <xf numFmtId="0" fontId="238" fillId="0" borderId="109" xfId="11924" applyFont="1" applyFill="1" applyBorder="1"/>
    <xf numFmtId="0" fontId="19" fillId="0" borderId="109" xfId="11924" applyFont="1" applyFill="1" applyBorder="1" applyAlignment="1">
      <alignment horizontal="center" vertical="center"/>
    </xf>
    <xf numFmtId="0" fontId="19" fillId="0" borderId="109" xfId="11924" applyFont="1" applyFill="1" applyBorder="1"/>
    <xf numFmtId="0" fontId="19" fillId="0" borderId="73" xfId="11924" applyFont="1" applyFill="1" applyBorder="1"/>
    <xf numFmtId="0" fontId="19" fillId="0" borderId="73" xfId="11924" applyFont="1" applyFill="1" applyBorder="1" applyAlignment="1">
      <alignment horizontal="center" vertical="center"/>
    </xf>
    <xf numFmtId="0" fontId="238" fillId="0" borderId="91" xfId="11924" applyFont="1" applyFill="1" applyBorder="1"/>
    <xf numFmtId="0" fontId="238" fillId="0" borderId="91" xfId="11924" applyFont="1" applyFill="1" applyBorder="1" applyAlignment="1">
      <alignment horizontal="center" vertical="center"/>
    </xf>
    <xf numFmtId="0" fontId="19" fillId="0" borderId="109" xfId="11924" applyFont="1" applyFill="1" applyBorder="1" applyAlignment="1">
      <alignment wrapText="1"/>
    </xf>
    <xf numFmtId="0" fontId="19" fillId="0" borderId="50" xfId="11924" applyFont="1" applyFill="1" applyBorder="1"/>
    <xf numFmtId="0" fontId="19" fillId="0" borderId="109" xfId="11924" applyFont="1" applyFill="1" applyBorder="1" applyAlignment="1">
      <alignment vertical="center" wrapText="1"/>
    </xf>
    <xf numFmtId="1" fontId="19" fillId="0" borderId="109" xfId="11924" applyNumberFormat="1" applyFont="1" applyFill="1" applyBorder="1" applyAlignment="1">
      <alignment horizontal="center" vertical="center"/>
    </xf>
    <xf numFmtId="0" fontId="19" fillId="0" borderId="104" xfId="11924" applyFont="1" applyFill="1" applyBorder="1"/>
    <xf numFmtId="0" fontId="238" fillId="0" borderId="104" xfId="11924" applyFont="1" applyFill="1" applyBorder="1" applyAlignment="1">
      <alignment horizontal="right"/>
    </xf>
    <xf numFmtId="0" fontId="19" fillId="0" borderId="104" xfId="11924" applyFont="1" applyFill="1" applyBorder="1" applyAlignment="1">
      <alignment horizontal="right"/>
    </xf>
    <xf numFmtId="0" fontId="19" fillId="0" borderId="104" xfId="11924" applyFont="1" applyFill="1" applyBorder="1" applyAlignment="1">
      <alignment horizontal="right" vertical="center"/>
    </xf>
    <xf numFmtId="0" fontId="19" fillId="0" borderId="114" xfId="11924" applyFont="1" applyFill="1" applyBorder="1"/>
    <xf numFmtId="0" fontId="19" fillId="0" borderId="116" xfId="8" applyFont="1" applyFill="1" applyBorder="1"/>
    <xf numFmtId="0" fontId="19" fillId="0" borderId="109" xfId="8" applyFont="1" applyFill="1" applyBorder="1"/>
    <xf numFmtId="0" fontId="19" fillId="0" borderId="116" xfId="8" applyFont="1" applyFill="1" applyBorder="1" applyAlignment="1">
      <alignment horizontal="right" vertical="center"/>
    </xf>
    <xf numFmtId="0" fontId="19" fillId="0" borderId="109" xfId="8" applyFont="1" applyFill="1" applyBorder="1" applyAlignment="1">
      <alignment wrapText="1"/>
    </xf>
    <xf numFmtId="0" fontId="19" fillId="0" borderId="109" xfId="8" quotePrefix="1" applyFont="1" applyFill="1" applyBorder="1"/>
    <xf numFmtId="0" fontId="19" fillId="0" borderId="116" xfId="8" applyFont="1" applyFill="1" applyBorder="1" applyAlignment="1">
      <alignment vertical="center" wrapText="1"/>
    </xf>
    <xf numFmtId="0" fontId="19" fillId="0" borderId="109" xfId="8" applyFont="1" applyFill="1" applyBorder="1" applyAlignment="1">
      <alignment vertical="center" wrapText="1"/>
    </xf>
    <xf numFmtId="0" fontId="0" fillId="0" borderId="0" xfId="0" applyBorder="1"/>
    <xf numFmtId="0" fontId="19" fillId="0" borderId="116" xfId="8" applyFont="1" applyFill="1" applyBorder="1"/>
    <xf numFmtId="0" fontId="19" fillId="0" borderId="109" xfId="8" applyFont="1" applyFill="1" applyBorder="1"/>
    <xf numFmtId="0" fontId="238" fillId="0" borderId="116" xfId="8" applyFont="1" applyFill="1" applyBorder="1" applyAlignment="1">
      <alignment horizontal="right"/>
    </xf>
    <xf numFmtId="0" fontId="238" fillId="0" borderId="109" xfId="8" applyFont="1" applyFill="1" applyBorder="1"/>
    <xf numFmtId="0" fontId="19" fillId="0" borderId="116" xfId="8" applyFont="1" applyFill="1" applyBorder="1" applyAlignment="1">
      <alignment horizontal="right"/>
    </xf>
    <xf numFmtId="0" fontId="19" fillId="0" borderId="116" xfId="8" applyFont="1" applyFill="1" applyBorder="1" applyAlignment="1">
      <alignment horizontal="right" vertical="center"/>
    </xf>
    <xf numFmtId="0" fontId="19" fillId="0" borderId="109" xfId="8" applyFont="1" applyFill="1" applyBorder="1" applyAlignment="1">
      <alignment wrapText="1"/>
    </xf>
    <xf numFmtId="0" fontId="19" fillId="0" borderId="109" xfId="8" applyFont="1" applyFill="1" applyBorder="1" applyAlignment="1">
      <alignment vertical="center" wrapText="1"/>
    </xf>
    <xf numFmtId="0" fontId="19" fillId="0" borderId="116" xfId="8" applyFont="1" applyFill="1" applyBorder="1" applyAlignment="1">
      <alignment vertical="center"/>
    </xf>
    <xf numFmtId="0" fontId="5" fillId="0" borderId="116" xfId="8" applyFont="1" applyFill="1" applyBorder="1" applyAlignment="1">
      <alignment horizontal="right" vertical="center" wrapText="1"/>
    </xf>
    <xf numFmtId="0" fontId="5" fillId="0" borderId="109" xfId="8" applyFont="1" applyFill="1" applyBorder="1" applyAlignment="1">
      <alignment vertical="center" wrapText="1"/>
    </xf>
    <xf numFmtId="0" fontId="19" fillId="0" borderId="109" xfId="8" applyFont="1" applyFill="1" applyBorder="1" applyAlignment="1">
      <alignment horizontal="left" vertical="center"/>
    </xf>
    <xf numFmtId="0" fontId="19" fillId="0" borderId="109" xfId="8" applyFont="1" applyFill="1" applyBorder="1" applyAlignment="1">
      <alignment horizontal="center" vertical="center"/>
    </xf>
    <xf numFmtId="0" fontId="5" fillId="0" borderId="109" xfId="8" applyFont="1" applyFill="1" applyBorder="1" applyAlignment="1">
      <alignment horizontal="center" vertical="center" wrapText="1"/>
    </xf>
    <xf numFmtId="0" fontId="19" fillId="0" borderId="0" xfId="11868" applyFont="1" applyFill="1" applyBorder="1" applyAlignment="1">
      <alignment horizontal="right" vertical="center"/>
    </xf>
    <xf numFmtId="0" fontId="19" fillId="0" borderId="0" xfId="8" applyFont="1" applyFill="1" applyBorder="1" applyAlignment="1">
      <alignment horizontal="right" vertical="center"/>
    </xf>
    <xf numFmtId="0" fontId="19" fillId="0" borderId="111" xfId="11940" applyFont="1" applyFill="1" applyBorder="1" applyAlignment="1">
      <alignment horizontal="center" vertical="center"/>
    </xf>
    <xf numFmtId="0" fontId="238" fillId="0" borderId="0" xfId="11869" applyFont="1" applyFill="1" applyBorder="1" applyAlignment="1">
      <alignment horizontal="right"/>
    </xf>
    <xf numFmtId="0" fontId="19" fillId="0" borderId="0" xfId="8" applyFont="1" applyFill="1" applyBorder="1" applyAlignment="1">
      <alignment wrapText="1"/>
    </xf>
    <xf numFmtId="0" fontId="19" fillId="0" borderId="114" xfId="11934" applyFont="1" applyFill="1" applyBorder="1" applyAlignment="1">
      <alignment horizontal="right" vertical="center" wrapText="1"/>
    </xf>
    <xf numFmtId="0" fontId="19" fillId="0" borderId="122" xfId="11934" applyFont="1" applyFill="1" applyBorder="1" applyAlignment="1">
      <alignment horizontal="left" vertical="center" wrapText="1"/>
    </xf>
    <xf numFmtId="0" fontId="19" fillId="0" borderId="122" xfId="11934" applyFont="1" applyFill="1" applyBorder="1" applyAlignment="1">
      <alignment horizontal="center" vertical="center" wrapText="1"/>
    </xf>
    <xf numFmtId="0" fontId="19" fillId="0" borderId="114" xfId="11934" applyFont="1" applyFill="1" applyBorder="1" applyAlignment="1">
      <alignment horizontal="center" vertical="center" wrapText="1"/>
    </xf>
    <xf numFmtId="0" fontId="316" fillId="0" borderId="101" xfId="11862" applyFont="1" applyFill="1" applyBorder="1" applyAlignment="1">
      <alignment horizontal="center" vertical="center"/>
    </xf>
    <xf numFmtId="0" fontId="316" fillId="0" borderId="123" xfId="11862" applyFont="1" applyFill="1" applyBorder="1" applyAlignment="1">
      <alignment horizontal="center" vertical="center"/>
    </xf>
    <xf numFmtId="0" fontId="0" fillId="130" borderId="109" xfId="0" applyFill="1" applyBorder="1"/>
    <xf numFmtId="0" fontId="238" fillId="130" borderId="109" xfId="11932" applyFont="1" applyFill="1" applyBorder="1" applyAlignment="1">
      <alignment horizontal="left" vertical="center" wrapText="1"/>
    </xf>
    <xf numFmtId="0" fontId="19" fillId="130" borderId="109" xfId="11868" applyFont="1" applyFill="1" applyBorder="1" applyAlignment="1">
      <alignment horizontal="right"/>
    </xf>
    <xf numFmtId="0" fontId="0" fillId="0" borderId="109" xfId="0" applyBorder="1" applyAlignment="1">
      <alignment horizontal="center"/>
    </xf>
    <xf numFmtId="0" fontId="0" fillId="0" borderId="0" xfId="0" applyAlignment="1">
      <alignment horizontal="center"/>
    </xf>
    <xf numFmtId="0" fontId="164" fillId="0" borderId="0" xfId="11944" applyFont="1" applyFill="1" applyAlignment="1">
      <alignment horizontal="center" vertical="center"/>
    </xf>
    <xf numFmtId="0" fontId="238" fillId="0" borderId="109" xfId="11940" applyFont="1" applyFill="1" applyBorder="1"/>
    <xf numFmtId="0" fontId="19" fillId="0" borderId="109" xfId="11940" applyFont="1" applyFill="1" applyBorder="1" applyAlignment="1">
      <alignment horizontal="center" vertical="center"/>
    </xf>
    <xf numFmtId="0" fontId="19" fillId="0" borderId="109" xfId="11940" applyFont="1" applyFill="1" applyBorder="1"/>
    <xf numFmtId="0" fontId="19" fillId="0" borderId="109" xfId="11940" applyFont="1" applyFill="1" applyBorder="1" applyAlignment="1">
      <alignment wrapText="1"/>
    </xf>
    <xf numFmtId="0" fontId="19" fillId="0" borderId="109" xfId="11940" applyFont="1" applyFill="1" applyBorder="1" applyAlignment="1">
      <alignment vertical="center" wrapText="1"/>
    </xf>
    <xf numFmtId="0" fontId="19" fillId="0" borderId="104" xfId="11940" applyFont="1" applyFill="1" applyBorder="1"/>
    <xf numFmtId="0" fontId="238" fillId="0" borderId="104" xfId="11940" applyFont="1" applyFill="1" applyBorder="1" applyAlignment="1">
      <alignment horizontal="right"/>
    </xf>
    <xf numFmtId="0" fontId="19" fillId="0" borderId="104" xfId="11940" applyFont="1" applyFill="1" applyBorder="1" applyAlignment="1">
      <alignment horizontal="right"/>
    </xf>
    <xf numFmtId="0" fontId="19" fillId="0" borderId="104" xfId="11940" applyFont="1" applyFill="1" applyBorder="1" applyAlignment="1">
      <alignment horizontal="right" vertical="center"/>
    </xf>
    <xf numFmtId="0" fontId="19" fillId="0" borderId="114" xfId="11940" applyFont="1" applyFill="1" applyBorder="1"/>
    <xf numFmtId="0" fontId="19" fillId="0" borderId="104" xfId="11940" applyFont="1" applyFill="1" applyBorder="1" applyAlignment="1">
      <alignment vertical="center" wrapText="1"/>
    </xf>
    <xf numFmtId="0" fontId="238" fillId="0" borderId="104" xfId="11940" applyFont="1" applyFill="1" applyBorder="1" applyAlignment="1">
      <alignment horizontal="right" vertical="center"/>
    </xf>
    <xf numFmtId="0" fontId="19" fillId="0" borderId="122" xfId="11940" applyFont="1" applyFill="1" applyBorder="1" applyAlignment="1">
      <alignment vertical="center" wrapText="1"/>
    </xf>
    <xf numFmtId="0" fontId="238" fillId="0" borderId="109" xfId="11940" applyFont="1" applyFill="1" applyBorder="1" applyAlignment="1">
      <alignment vertical="center" wrapText="1"/>
    </xf>
    <xf numFmtId="0" fontId="316" fillId="0" borderId="109" xfId="11862" applyFont="1" applyFill="1" applyBorder="1" applyAlignment="1">
      <alignment horizontal="left" vertical="center"/>
    </xf>
    <xf numFmtId="0" fontId="316" fillId="0" borderId="117" xfId="11862" applyFont="1" applyFill="1" applyBorder="1" applyAlignment="1">
      <alignment horizontal="left" vertical="center"/>
    </xf>
    <xf numFmtId="0" fontId="316" fillId="0" borderId="121" xfId="11862" applyFont="1" applyFill="1" applyBorder="1" applyAlignment="1">
      <alignment horizontal="left" vertical="center"/>
    </xf>
    <xf numFmtId="0" fontId="316" fillId="0" borderId="121" xfId="11862" applyFont="1" applyFill="1" applyBorder="1" applyAlignment="1">
      <alignment horizontal="left" vertical="center" wrapText="1"/>
    </xf>
    <xf numFmtId="0" fontId="164" fillId="0" borderId="31" xfId="11944" applyFont="1" applyFill="1" applyBorder="1" applyAlignment="1">
      <alignment vertical="center"/>
    </xf>
    <xf numFmtId="0" fontId="319" fillId="0" borderId="0" xfId="11942" applyFont="1" applyFill="1" applyAlignment="1">
      <alignment horizontal="left" vertical="center"/>
    </xf>
    <xf numFmtId="0" fontId="0" fillId="0" borderId="111" xfId="0" applyBorder="1"/>
    <xf numFmtId="0" fontId="313" fillId="133" borderId="111" xfId="11876" applyFont="1" applyFill="1" applyBorder="1" applyAlignment="1">
      <alignment vertical="center"/>
    </xf>
    <xf numFmtId="0" fontId="319" fillId="0" borderId="0" xfId="8" applyFont="1" applyFill="1" applyAlignment="1">
      <alignment horizontal="left" vertical="center"/>
    </xf>
    <xf numFmtId="0" fontId="319" fillId="0" borderId="0" xfId="11906" applyFont="1" applyFill="1" applyAlignment="1">
      <alignment horizontal="left"/>
    </xf>
    <xf numFmtId="0" fontId="319" fillId="0" borderId="0" xfId="8" applyFont="1" applyFill="1" applyAlignment="1">
      <alignment vertical="center"/>
    </xf>
    <xf numFmtId="0" fontId="319" fillId="0" borderId="0" xfId="11956" applyFont="1" applyFill="1" applyAlignment="1">
      <alignment horizontal="left" vertical="center"/>
    </xf>
    <xf numFmtId="0" fontId="319" fillId="0" borderId="0" xfId="8" applyFont="1" applyFill="1" applyAlignment="1">
      <alignment horizontal="left"/>
    </xf>
    <xf numFmtId="0" fontId="0" fillId="0" borderId="0" xfId="0" applyAlignment="1">
      <alignment horizontal="right"/>
    </xf>
    <xf numFmtId="0" fontId="238" fillId="0" borderId="125" xfId="8" applyFont="1" applyFill="1" applyBorder="1"/>
    <xf numFmtId="0" fontId="19" fillId="0" borderId="125" xfId="8" applyFont="1" applyFill="1" applyBorder="1"/>
    <xf numFmtId="0" fontId="19" fillId="0" borderId="0" xfId="8" applyFont="1" applyFill="1" applyBorder="1" applyAlignment="1">
      <alignment horizontal="center" vertical="center"/>
    </xf>
    <xf numFmtId="0" fontId="0" fillId="0" borderId="109" xfId="0" applyBorder="1" applyAlignment="1">
      <alignment horizontal="right"/>
    </xf>
    <xf numFmtId="0" fontId="0" fillId="0" borderId="78" xfId="0" applyBorder="1" applyAlignment="1">
      <alignment horizontal="center"/>
    </xf>
    <xf numFmtId="0" fontId="0" fillId="0" borderId="0" xfId="11959" applyNumberFormat="1" applyFont="1" applyAlignment="1">
      <alignment horizontal="right"/>
    </xf>
    <xf numFmtId="0" fontId="0" fillId="0" borderId="78" xfId="11959" applyNumberFormat="1" applyFont="1" applyBorder="1" applyAlignment="1">
      <alignment horizontal="right"/>
    </xf>
    <xf numFmtId="0" fontId="19" fillId="0" borderId="22" xfId="11959" applyNumberFormat="1" applyFont="1" applyFill="1" applyBorder="1" applyAlignment="1">
      <alignment horizontal="right" vertical="center"/>
    </xf>
    <xf numFmtId="0" fontId="19" fillId="0" borderId="22" xfId="11959" applyNumberFormat="1" applyFont="1" applyFill="1" applyBorder="1" applyAlignment="1">
      <alignment horizontal="right"/>
    </xf>
    <xf numFmtId="0" fontId="19" fillId="0" borderId="124" xfId="11959" applyNumberFormat="1" applyFont="1" applyFill="1" applyBorder="1" applyAlignment="1">
      <alignment horizontal="right" vertical="center"/>
    </xf>
    <xf numFmtId="0" fontId="19" fillId="0" borderId="109" xfId="11959" applyNumberFormat="1" applyFont="1" applyFill="1" applyBorder="1" applyAlignment="1">
      <alignment horizontal="right" vertical="center"/>
    </xf>
    <xf numFmtId="0" fontId="19" fillId="0" borderId="22" xfId="11959" applyNumberFormat="1" applyFont="1" applyFill="1" applyBorder="1" applyAlignment="1">
      <alignment vertical="center"/>
    </xf>
    <xf numFmtId="0" fontId="19" fillId="0" borderId="22" xfId="11959" applyNumberFormat="1" applyFont="1" applyFill="1" applyBorder="1"/>
    <xf numFmtId="0" fontId="19" fillId="0" borderId="124" xfId="11959" applyNumberFormat="1" applyFont="1" applyFill="1" applyBorder="1" applyAlignment="1">
      <alignment vertical="center"/>
    </xf>
    <xf numFmtId="0" fontId="0" fillId="0" borderId="109" xfId="11959" applyNumberFormat="1" applyFont="1" applyBorder="1" applyAlignment="1">
      <alignment horizontal="right"/>
    </xf>
    <xf numFmtId="0" fontId="312" fillId="132" borderId="111" xfId="11883" applyFont="1" applyFill="1" applyBorder="1" applyAlignment="1">
      <alignment vertical="center" wrapText="1"/>
    </xf>
    <xf numFmtId="0" fontId="311" fillId="0" borderId="111" xfId="11883" applyFont="1" applyBorder="1" applyAlignment="1">
      <alignment horizontal="center" vertical="center" wrapText="1"/>
    </xf>
    <xf numFmtId="49" fontId="312" fillId="132" borderId="111" xfId="11874" applyNumberFormat="1" applyFont="1" applyFill="1" applyBorder="1" applyAlignment="1">
      <alignment horizontal="center" vertical="center" wrapText="1"/>
    </xf>
    <xf numFmtId="0" fontId="311" fillId="0" borderId="111" xfId="11883" applyFont="1" applyBorder="1" applyAlignment="1">
      <alignment vertical="center"/>
    </xf>
    <xf numFmtId="0" fontId="311" fillId="132" borderId="111" xfId="11883" applyFont="1" applyFill="1" applyBorder="1" applyAlignment="1">
      <alignment vertical="center"/>
    </xf>
    <xf numFmtId="0" fontId="311" fillId="0" borderId="111" xfId="11883" applyFont="1" applyFill="1" applyBorder="1" applyAlignment="1" applyProtection="1">
      <alignment horizontal="center" vertical="center"/>
    </xf>
    <xf numFmtId="49" fontId="312" fillId="132" borderId="111" xfId="11874" applyNumberFormat="1" applyFont="1" applyFill="1" applyBorder="1" applyAlignment="1">
      <alignment horizontal="center" vertical="center"/>
    </xf>
    <xf numFmtId="0" fontId="311" fillId="0" borderId="111" xfId="11883" applyFont="1" applyBorder="1" applyAlignment="1">
      <alignment horizontal="center" vertical="center"/>
    </xf>
    <xf numFmtId="49" fontId="312" fillId="0" borderId="111" xfId="11874" applyNumberFormat="1" applyFont="1" applyFill="1" applyBorder="1" applyAlignment="1">
      <alignment horizontal="center" vertical="center"/>
    </xf>
    <xf numFmtId="49" fontId="312" fillId="131" borderId="111" xfId="11874" applyNumberFormat="1" applyFont="1" applyFill="1" applyBorder="1" applyAlignment="1">
      <alignment horizontal="center" vertical="center"/>
    </xf>
    <xf numFmtId="4" fontId="5" fillId="0" borderId="109" xfId="0" applyNumberFormat="1" applyFont="1" applyFill="1" applyBorder="1" applyAlignment="1">
      <alignment horizontal="right" vertical="center" wrapText="1"/>
    </xf>
    <xf numFmtId="173" fontId="19" fillId="0" borderId="109" xfId="11853" applyNumberFormat="1" applyFont="1" applyFill="1" applyBorder="1" applyAlignment="1">
      <alignment vertical="center"/>
    </xf>
    <xf numFmtId="4" fontId="5" fillId="0" borderId="122" xfId="0" applyNumberFormat="1" applyFont="1" applyFill="1" applyBorder="1" applyAlignment="1">
      <alignment horizontal="right" vertical="center" wrapText="1"/>
    </xf>
    <xf numFmtId="335" fontId="0" fillId="0" borderId="109" xfId="11959" applyNumberFormat="1" applyFont="1" applyBorder="1"/>
    <xf numFmtId="4" fontId="19" fillId="0" borderId="109" xfId="0" applyNumberFormat="1" applyFont="1" applyFill="1" applyBorder="1" applyAlignment="1">
      <alignment horizontal="right" vertical="center"/>
    </xf>
    <xf numFmtId="4" fontId="19" fillId="0" borderId="122" xfId="0" applyNumberFormat="1" applyFont="1" applyFill="1" applyBorder="1" applyAlignment="1">
      <alignment horizontal="right" vertical="center"/>
    </xf>
    <xf numFmtId="4" fontId="238" fillId="0" borderId="91" xfId="0" applyNumberFormat="1" applyFont="1" applyFill="1" applyBorder="1" applyAlignment="1">
      <alignment horizontal="right" vertical="center"/>
    </xf>
    <xf numFmtId="170" fontId="19" fillId="0" borderId="109" xfId="11853" applyNumberFormat="1" applyFont="1" applyFill="1" applyBorder="1" applyAlignment="1">
      <alignment vertical="center"/>
    </xf>
    <xf numFmtId="4" fontId="19" fillId="0" borderId="109" xfId="14" applyNumberFormat="1" applyFont="1" applyFill="1" applyBorder="1" applyAlignment="1">
      <alignment horizontal="right" vertical="center"/>
    </xf>
    <xf numFmtId="4" fontId="19" fillId="0" borderId="109" xfId="8" applyNumberFormat="1" applyFont="1" applyFill="1" applyBorder="1" applyAlignment="1">
      <alignment horizontal="right" vertical="center"/>
    </xf>
    <xf numFmtId="4" fontId="5" fillId="0" borderId="109" xfId="8" applyNumberFormat="1" applyFont="1" applyFill="1" applyBorder="1" applyAlignment="1">
      <alignment horizontal="right" vertical="center" wrapText="1"/>
    </xf>
    <xf numFmtId="4" fontId="19" fillId="0" borderId="109" xfId="8" applyNumberFormat="1" applyFont="1" applyFill="1" applyBorder="1" applyAlignment="1">
      <alignment vertical="center"/>
    </xf>
    <xf numFmtId="0" fontId="238" fillId="0" borderId="126" xfId="8" applyFont="1" applyFill="1" applyBorder="1" applyAlignment="1">
      <alignment vertical="center"/>
    </xf>
    <xf numFmtId="0" fontId="238" fillId="0" borderId="127" xfId="8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38" fillId="0" borderId="126" xfId="8" applyFont="1" applyFill="1" applyBorder="1" applyAlignment="1">
      <alignment vertical="top"/>
    </xf>
    <xf numFmtId="0" fontId="238" fillId="0" borderId="127" xfId="8" applyFont="1" applyFill="1" applyBorder="1" applyAlignment="1">
      <alignment vertical="top"/>
    </xf>
    <xf numFmtId="0" fontId="317" fillId="0" borderId="0" xfId="0" applyFont="1" applyAlignment="1">
      <alignment horizontal="left" vertical="top"/>
    </xf>
    <xf numFmtId="0" fontId="0" fillId="0" borderId="0" xfId="0" quotePrefix="1"/>
    <xf numFmtId="4" fontId="5" fillId="0" borderId="111" xfId="8" applyNumberFormat="1" applyFont="1" applyFill="1" applyBorder="1" applyAlignment="1">
      <alignment horizontal="right" vertical="center" wrapText="1"/>
    </xf>
    <xf numFmtId="4" fontId="19" fillId="0" borderId="111" xfId="8" applyNumberFormat="1" applyFont="1" applyFill="1" applyBorder="1" applyAlignment="1">
      <alignment horizontal="right" vertical="center"/>
    </xf>
    <xf numFmtId="4" fontId="19" fillId="0" borderId="111" xfId="14" applyNumberFormat="1" applyFont="1" applyFill="1" applyBorder="1" applyAlignment="1">
      <alignment horizontal="right" vertical="center"/>
    </xf>
    <xf numFmtId="4" fontId="19" fillId="0" borderId="111" xfId="8" applyNumberFormat="1" applyFont="1" applyFill="1" applyBorder="1" applyAlignment="1">
      <alignment vertical="center"/>
    </xf>
    <xf numFmtId="173" fontId="19" fillId="0" borderId="111" xfId="11853" applyNumberFormat="1" applyFont="1" applyFill="1" applyBorder="1" applyAlignment="1">
      <alignment vertical="center"/>
    </xf>
    <xf numFmtId="173" fontId="19" fillId="0" borderId="111" xfId="11853" quotePrefix="1" applyNumberFormat="1" applyFont="1" applyFill="1" applyBorder="1" applyAlignment="1">
      <alignment vertical="center"/>
    </xf>
    <xf numFmtId="4" fontId="19" fillId="0" borderId="111" xfId="11853" applyNumberFormat="1" applyFont="1" applyFill="1" applyBorder="1" applyAlignment="1">
      <alignment horizontal="right" vertical="center"/>
    </xf>
    <xf numFmtId="4" fontId="19" fillId="0" borderId="111" xfId="11853" quotePrefix="1" applyNumberFormat="1" applyFont="1" applyFill="1" applyBorder="1" applyAlignment="1">
      <alignment horizontal="right" vertical="center"/>
    </xf>
    <xf numFmtId="2" fontId="0" fillId="0" borderId="109" xfId="0" applyNumberFormat="1" applyBorder="1"/>
    <xf numFmtId="0" fontId="9" fillId="0" borderId="111" xfId="11907" applyFont="1" applyFill="1" applyBorder="1" applyAlignment="1">
      <alignment vertical="center" wrapText="1"/>
    </xf>
    <xf numFmtId="0" fontId="5" fillId="0" borderId="111" xfId="11907" applyFont="1" applyFill="1" applyBorder="1" applyAlignment="1">
      <alignment vertical="center" wrapText="1"/>
    </xf>
    <xf numFmtId="0" fontId="19" fillId="0" borderId="111" xfId="11907" applyFont="1" applyFill="1" applyBorder="1" applyAlignment="1">
      <alignment vertical="center"/>
    </xf>
    <xf numFmtId="0" fontId="238" fillId="0" borderId="111" xfId="11907" applyFont="1" applyFill="1" applyBorder="1"/>
    <xf numFmtId="0" fontId="19" fillId="0" borderId="111" xfId="11907" applyFont="1" applyFill="1" applyBorder="1"/>
    <xf numFmtId="0" fontId="5" fillId="0" borderId="111" xfId="0" applyFont="1" applyFill="1" applyBorder="1" applyAlignment="1">
      <alignment vertical="center" wrapText="1"/>
    </xf>
    <xf numFmtId="0" fontId="5" fillId="0" borderId="15" xfId="11907" applyFont="1" applyFill="1" applyBorder="1" applyAlignment="1">
      <alignment vertical="center" wrapText="1"/>
    </xf>
    <xf numFmtId="0" fontId="238" fillId="0" borderId="119" xfId="11907" applyFont="1" applyFill="1" applyBorder="1"/>
    <xf numFmtId="0" fontId="5" fillId="0" borderId="118" xfId="11907" applyFont="1" applyFill="1" applyBorder="1" applyAlignment="1">
      <alignment vertical="center" wrapText="1"/>
    </xf>
    <xf numFmtId="0" fontId="9" fillId="0" borderId="118" xfId="11907" applyFont="1" applyFill="1" applyBorder="1" applyAlignment="1">
      <alignment vertical="center" wrapText="1"/>
    </xf>
    <xf numFmtId="4" fontId="5" fillId="0" borderId="109" xfId="0" quotePrefix="1" applyNumberFormat="1" applyFont="1" applyFill="1" applyBorder="1" applyAlignment="1">
      <alignment horizontal="center" vertical="center" wrapText="1"/>
    </xf>
    <xf numFmtId="0" fontId="19" fillId="0" borderId="109" xfId="0" applyFont="1" applyFill="1" applyBorder="1"/>
    <xf numFmtId="4" fontId="19" fillId="0" borderId="109" xfId="0" applyNumberFormat="1" applyFont="1" applyFill="1" applyBorder="1" applyAlignment="1">
      <alignment horizontal="right" vertical="center" wrapText="1"/>
    </xf>
    <xf numFmtId="0" fontId="19" fillId="0" borderId="109" xfId="0" applyFont="1" applyFill="1" applyBorder="1" applyAlignment="1">
      <alignment vertical="top"/>
    </xf>
    <xf numFmtId="173" fontId="19" fillId="0" borderId="109" xfId="11853" applyNumberFormat="1" applyFont="1" applyFill="1" applyBorder="1" applyAlignment="1">
      <alignment vertical="center" wrapText="1"/>
    </xf>
    <xf numFmtId="4" fontId="5" fillId="0" borderId="110" xfId="0" applyNumberFormat="1" applyFont="1" applyFill="1" applyBorder="1" applyAlignment="1">
      <alignment horizontal="right" vertical="center" wrapText="1"/>
    </xf>
    <xf numFmtId="4" fontId="19" fillId="0" borderId="109" xfId="0" applyNumberFormat="1" applyFont="1" applyFill="1" applyBorder="1"/>
    <xf numFmtId="4" fontId="19" fillId="0" borderId="109" xfId="14" applyNumberFormat="1" applyFont="1" applyFill="1" applyBorder="1" applyAlignment="1">
      <alignment horizontal="right" vertical="top"/>
    </xf>
    <xf numFmtId="4" fontId="19" fillId="0" borderId="109" xfId="14" applyNumberFormat="1" applyFont="1" applyFill="1" applyBorder="1" applyAlignment="1">
      <alignment horizontal="right"/>
    </xf>
    <xf numFmtId="170" fontId="19" fillId="0" borderId="109" xfId="11853" applyNumberFormat="1" applyFont="1" applyFill="1" applyBorder="1" applyAlignment="1">
      <alignment horizontal="right" vertical="center"/>
    </xf>
    <xf numFmtId="170" fontId="19" fillId="0" borderId="23" xfId="11853" applyNumberFormat="1" applyFont="1" applyFill="1" applyBorder="1" applyAlignment="1">
      <alignment vertical="center"/>
    </xf>
    <xf numFmtId="170" fontId="19" fillId="0" borderId="109" xfId="11853" applyNumberFormat="1" applyFont="1" applyFill="1" applyBorder="1" applyAlignment="1">
      <alignment horizontal="right"/>
    </xf>
    <xf numFmtId="170" fontId="19" fillId="0" borderId="109" xfId="0" applyNumberFormat="1" applyFont="1" applyFill="1" applyBorder="1" applyAlignment="1">
      <alignment vertical="center" wrapText="1"/>
    </xf>
    <xf numFmtId="170" fontId="19" fillId="0" borderId="109" xfId="0" applyNumberFormat="1" applyFont="1" applyFill="1" applyBorder="1" applyAlignment="1">
      <alignment horizontal="right" vertical="center"/>
    </xf>
    <xf numFmtId="170" fontId="19" fillId="0" borderId="73" xfId="0" applyNumberFormat="1" applyFont="1" applyFill="1" applyBorder="1" applyAlignment="1">
      <alignment horizontal="right" vertical="center"/>
    </xf>
    <xf numFmtId="0" fontId="311" fillId="0" borderId="109" xfId="11883" applyFont="1" applyFill="1" applyBorder="1" applyAlignment="1">
      <alignment horizontal="center" vertical="center"/>
    </xf>
    <xf numFmtId="49" fontId="311" fillId="0" borderId="109" xfId="11874" applyNumberFormat="1" applyFont="1" applyFill="1" applyBorder="1" applyAlignment="1">
      <alignment horizontal="left" vertical="center" wrapText="1"/>
    </xf>
    <xf numFmtId="0" fontId="311" fillId="0" borderId="109" xfId="11883" applyFont="1" applyFill="1" applyBorder="1" applyAlignment="1">
      <alignment horizontal="left" vertical="center" wrapText="1"/>
    </xf>
    <xf numFmtId="0" fontId="9" fillId="130" borderId="36" xfId="5" applyFont="1" applyFill="1" applyBorder="1" applyAlignment="1" applyProtection="1">
      <alignment horizontal="center" vertical="center" wrapText="1"/>
    </xf>
    <xf numFmtId="0" fontId="9" fillId="130" borderId="103" xfId="5" applyFont="1" applyFill="1" applyBorder="1" applyAlignment="1" applyProtection="1">
      <alignment horizontal="center" vertical="center" wrapText="1"/>
    </xf>
    <xf numFmtId="0" fontId="9" fillId="130" borderId="122" xfId="11959" applyNumberFormat="1" applyFont="1" applyFill="1" applyBorder="1" applyAlignment="1" applyProtection="1">
      <alignment horizontal="center" vertical="center" wrapText="1"/>
    </xf>
    <xf numFmtId="0" fontId="9" fillId="130" borderId="108" xfId="11959" applyNumberFormat="1" applyFont="1" applyFill="1" applyBorder="1" applyAlignment="1" applyProtection="1">
      <alignment horizontal="center" vertical="center" wrapText="1"/>
    </xf>
    <xf numFmtId="0" fontId="164" fillId="0" borderId="0" xfId="11944" applyFont="1" applyFill="1" applyAlignment="1">
      <alignment horizontal="center" vertical="center"/>
    </xf>
    <xf numFmtId="0" fontId="164" fillId="0" borderId="0" xfId="11944" applyFont="1" applyFill="1" applyBorder="1" applyAlignment="1">
      <alignment horizontal="center" vertical="center"/>
    </xf>
    <xf numFmtId="0" fontId="9" fillId="130" borderId="122" xfId="5" applyFont="1" applyFill="1" applyBorder="1" applyAlignment="1" applyProtection="1">
      <alignment horizontal="center" vertical="center" wrapText="1"/>
    </xf>
    <xf numFmtId="0" fontId="9" fillId="130" borderId="108" xfId="5" applyFont="1" applyFill="1" applyBorder="1" applyAlignment="1" applyProtection="1">
      <alignment horizontal="center" vertical="center" wrapText="1"/>
    </xf>
    <xf numFmtId="0" fontId="164" fillId="0" borderId="0" xfId="11909" applyFont="1" applyFill="1" applyAlignment="1">
      <alignment horizontal="center"/>
    </xf>
    <xf numFmtId="0" fontId="238" fillId="0" borderId="126" xfId="8" applyFont="1" applyFill="1" applyBorder="1" applyAlignment="1">
      <alignment horizontal="left" vertical="center"/>
    </xf>
    <xf numFmtId="0" fontId="238" fillId="0" borderId="127" xfId="8" applyFont="1" applyFill="1" applyBorder="1" applyAlignment="1">
      <alignment horizontal="left" vertical="center"/>
    </xf>
    <xf numFmtId="0" fontId="164" fillId="0" borderId="0" xfId="11944" applyFont="1" applyFill="1" applyAlignment="1">
      <alignment horizontal="center"/>
    </xf>
    <xf numFmtId="0" fontId="164" fillId="0" borderId="31" xfId="11944" applyFont="1" applyFill="1" applyBorder="1" applyAlignment="1">
      <alignment horizontal="center" vertical="center"/>
    </xf>
    <xf numFmtId="0" fontId="0" fillId="0" borderId="78" xfId="0" applyFill="1" applyBorder="1"/>
    <xf numFmtId="0" fontId="19" fillId="0" borderId="109" xfId="11868" applyFont="1" applyFill="1" applyBorder="1" applyAlignment="1">
      <alignment wrapText="1"/>
    </xf>
    <xf numFmtId="0" fontId="19" fillId="0" borderId="78" xfId="11868" applyFont="1" applyFill="1" applyBorder="1" applyAlignment="1">
      <alignment wrapText="1"/>
    </xf>
    <xf numFmtId="0" fontId="318" fillId="0" borderId="111" xfId="0" applyFont="1" applyFill="1" applyBorder="1" applyAlignment="1">
      <alignment wrapText="1"/>
    </xf>
    <xf numFmtId="0" fontId="318" fillId="0" borderId="111" xfId="0" applyFont="1" applyFill="1" applyBorder="1" applyAlignment="1">
      <alignment horizontal="left" vertical="center" wrapText="1"/>
    </xf>
    <xf numFmtId="0" fontId="318" fillId="0" borderId="111" xfId="0" applyFont="1" applyFill="1" applyBorder="1" applyAlignment="1">
      <alignment horizontal="left" wrapText="1"/>
    </xf>
    <xf numFmtId="0" fontId="317" fillId="0" borderId="111" xfId="0" applyFont="1" applyFill="1" applyBorder="1"/>
    <xf numFmtId="0" fontId="19" fillId="0" borderId="111" xfId="11907" applyFont="1" applyFill="1" applyBorder="1" applyAlignment="1">
      <alignment vertical="top" wrapText="1"/>
    </xf>
    <xf numFmtId="0" fontId="19" fillId="0" borderId="111" xfId="11907" applyFont="1" applyFill="1" applyBorder="1" applyAlignment="1">
      <alignment vertical="center" wrapText="1"/>
    </xf>
    <xf numFmtId="0" fontId="317" fillId="0" borderId="0" xfId="0" applyFont="1" applyFill="1" applyAlignment="1">
      <alignment horizontal="left" vertical="top"/>
    </xf>
  </cellXfs>
  <cellStyles count="11960">
    <cellStyle name=" 1" xfId="32"/>
    <cellStyle name=" 1 2" xfId="33"/>
    <cellStyle name=" 1 3" xfId="34"/>
    <cellStyle name=" 2" xfId="35"/>
    <cellStyle name=" 2 2" xfId="36"/>
    <cellStyle name=" 2 2 2" xfId="37"/>
    <cellStyle name=" 2 3" xfId="38"/>
    <cellStyle name=" 3" xfId="39"/>
    <cellStyle name=" 3 2" xfId="40"/>
    <cellStyle name=" 3 3" xfId="41"/>
    <cellStyle name=" 4" xfId="42"/>
    <cellStyle name=" 4 2" xfId="43"/>
    <cellStyle name=" 4 3" xfId="44"/>
    <cellStyle name=" 5" xfId="45"/>
    <cellStyle name=" 5 2" xfId="46"/>
    <cellStyle name=" 5 3" xfId="47"/>
    <cellStyle name=" 6" xfId="48"/>
    <cellStyle name=" 6 2" xfId="49"/>
    <cellStyle name=" 7" xfId="50"/>
    <cellStyle name=" 7 2" xfId="51"/>
    <cellStyle name=" 8" xfId="52"/>
    <cellStyle name=" 8 2" xfId="53"/>
    <cellStyle name=" 9" xfId="54"/>
    <cellStyle name=" 9 2" xfId="55"/>
    <cellStyle name=" Task]_x000a__x000a_TaskName=Scan At_x000a__x000a_TaskID=3_x000a__x000a_WorkstationName=SmarTone_x000a__x000a_LastExecuted=0_x000a__x000a_LastSt" xfId="56"/>
    <cellStyle name=" Task]_x000a__x000a_TaskName=Scan At_x000a__x000a_TaskID=3_x000a__x000a_WorkstationName=SmarTone_x000a__x000a_LastExecuted=0_x000a__x000a_LastSt 2" xfId="57"/>
    <cellStyle name=" Task]_x000a__x000a_TaskName=Scan At_x000a__x000a_TaskID=3_x000a__x000a_WorkstationName=SmarTone_x000a__x000a_LastExecuted=0_x000a__x000a_LastSt 3" xfId="58"/>
    <cellStyle name=" Task]_x000d__x000a_TaskName=Scan At_x000d__x000a_TaskID=3_x000d__x000a_WorkstationName=SmarTone_x000d__x000a_LastExecuted=0_x000d__x000a_LastSt" xfId="59"/>
    <cellStyle name=" Task]_x000d__x000a_TaskName=Scan At_x000d__x000a_TaskID=3_x000d__x000a_WorkstationName=SmarTone_x000d__x000a_LastExecuted=0_x000d__x000a_LastSt 2" xfId="60"/>
    <cellStyle name=" Task]_x000d__x000a_TaskName=Scan At_x000d__x000a_TaskID=3_x000d__x000a_WorkstationName=SmarTone_x000d__x000a_LastExecuted=0_x000d__x000a_LastSt 2 2" xfId="61"/>
    <cellStyle name=" Task]_x000d__x000a_TaskName=Scan At_x000d__x000a_TaskID=3_x000d__x000a_WorkstationName=SmarTone_x000d__x000a_LastExecuted=0_x000d__x000a_LastSt 3" xfId="62"/>
    <cellStyle name=" Task]_x000d__x000a_TaskName=Scan At_x000d__x000a_TaskID=3_x000d__x000a_WorkstationName=SmarTone_x000d__x000a_LastExecuted=0_x000d__x000a_LastSt 4" xfId="63"/>
    <cellStyle name=" Task]_x000d__x000a_TaskName=Scan At_x000d__x000a_TaskID=3_x000d__x000a_WorkstationName=SmarTone_x000d__x000a_LastExecuted=0_x000d__x000a_LastSt 5" xfId="64"/>
    <cellStyle name=" Writer Import]_x000d__x000a_Display Dialog=No_x000d__x000a__x000d__x000a_[Horizontal Arrange]_x000d__x000a_Dimensions Interlocking=Yes_x000d__x000a_Sum Hierarchy=Yes_x000d__x000a_Generate" xfId="65"/>
    <cellStyle name=" Writer Import]_x000d__x000a_Display Dialog=No_x000d__x000a__x000d__x000a_[Horizontal Arrange]_x000d__x000a_Dimensions Interlocking=Yes_x000d__x000a_Sum Hierarchy=Yes_x000d__x000a_Generate 2" xfId="66"/>
    <cellStyle name=" Writer Import]_x000d__x000a_Display Dialog=No_x000d__x000a__x000d__x000a_[Horizontal Arrange]_x000d__x000a_Dimensions Interlocking=Yes_x000d__x000a_Sum Hierarchy=Yes_x000d__x000a_Generate 3" xfId="67"/>
    <cellStyle name="_x000a__x000a_JournalTemplate=C:\COMFO\CTALK\JOURSTD.TPL_x000a__x000a_LbStateAddress=3 3 0 251 1 89 2 311_x000a__x000a_LbStateJou" xfId="68"/>
    <cellStyle name="_x000a__x000a_JournalTemplate=C:\COMFO\CTALK\JOURSTD.TPL_x000a__x000a_LbStateAddress=3 3 0 251 1 89 2 311_x000a__x000a_LbStateJou 2" xfId="69"/>
    <cellStyle name="_x000a_shell=progma" xfId="70"/>
    <cellStyle name="_x000a_shell=progma 2" xfId="71"/>
    <cellStyle name="_x000a_shell=progma 3" xfId="72"/>
    <cellStyle name="_x000a_shell=progma 4" xfId="73"/>
    <cellStyle name="_x0007__x000b_" xfId="74"/>
    <cellStyle name="_x0007__x000b_ 2" xfId="75"/>
    <cellStyle name="_x0007__x000b_ 3" xfId="76"/>
    <cellStyle name="_x0007__x000b_ 4" xfId="77"/>
    <cellStyle name="_x000d__x000a_JournalTemplate=C:\COMFO\CTALK\JOURSTD.TPL_x000d__x000a_LbStateAddress=3 3 0 251 1 89 2 311_x000d__x000a_LbStateJou" xfId="78"/>
    <cellStyle name="_x000d__x000a_JournalTemplate=C:\COMFO\CTALK\JOURSTD.TPL_x000d__x000a_LbStateAddress=3 3 0 251 1 89 2 311_x000d__x000a_LbStateJou 2" xfId="79"/>
    <cellStyle name="_x000d__x000a_JournalTemplate=C:\COMFO\CTALK\JOURSTD.TPL_x000d__x000a_LbStateAddress=3 3 0 251 1 89 2 311_x000d__x000a_LbStateJou 2 2" xfId="80"/>
    <cellStyle name="#" xfId="81"/>
    <cellStyle name="#_BoQ_MW_500 FPR_rev3" xfId="82"/>
    <cellStyle name="$.00" xfId="83"/>
    <cellStyle name="$/mm" xfId="84"/>
    <cellStyle name="%" xfId="85"/>
    <cellStyle name="% - Accent2 1222" xfId="86"/>
    <cellStyle name="% - Accent2 1222 2" xfId="87"/>
    <cellStyle name="% 10" xfId="88"/>
    <cellStyle name="% 10 2" xfId="89"/>
    <cellStyle name="% 2" xfId="90"/>
    <cellStyle name="% 2 2" xfId="91"/>
    <cellStyle name="% 2 2 2" xfId="92"/>
    <cellStyle name="% 2 3" xfId="93"/>
    <cellStyle name="% 2_BOQ Qtel Template" xfId="94"/>
    <cellStyle name="% 3" xfId="95"/>
    <cellStyle name="% 3 2" xfId="96"/>
    <cellStyle name="% 4" xfId="97"/>
    <cellStyle name="% 4 2" xfId="98"/>
    <cellStyle name="% 5" xfId="99"/>
    <cellStyle name="% 5 2" xfId="100"/>
    <cellStyle name="% 6" xfId="101"/>
    <cellStyle name="% 6 2" xfId="102"/>
    <cellStyle name="% 7" xfId="103"/>
    <cellStyle name="% 8" xfId="104"/>
    <cellStyle name="% 9" xfId="105"/>
    <cellStyle name="%_3G_SMTR_LEBARAN_v5_50 New Sites_RNC_2G Decongest_2nd Carrier_2010_Phase 1_rev01" xfId="106"/>
    <cellStyle name="%_4. EJBN Gb Profile 2009_Sep-Dec" xfId="107"/>
    <cellStyle name="%_79 Relocation sites" xfId="108"/>
    <cellStyle name="%_79 Relocation sites 2" xfId="109"/>
    <cellStyle name="%_79 Relocation sites_INTERNAL_PS_AOP 2011 AFTER LEBARAN 2011_JavaKal_Gos 2-10%_R1" xfId="110"/>
    <cellStyle name="%_79 Relocation sites_INTERNAL_PS_AOP 2011 AFTER LEBARAN 2011_JavaKal_New Site_R1" xfId="111"/>
    <cellStyle name="%_all- BOQ 3G_450NB_fin2" xfId="112"/>
    <cellStyle name="%_Book1" xfId="113"/>
    <cellStyle name="%_Book1-V2 (3)" xfId="114"/>
    <cellStyle name="%_Book1-V2 (3)_PMS Resource_Plan_OTT_A over IP" xfId="115"/>
    <cellStyle name="%_Book1-V2 (3)_PMS Resource_Plan_RET-V2" xfId="116"/>
    <cellStyle name="%_Book1-V2 (3)_PMS Resource_Plan_Tunisiana 2G 3G exten" xfId="117"/>
    <cellStyle name="%_Book1-V2 (3)_PMS Resource_Plan_Tunisiana 2G 3G exten_SWF109568 -MS" xfId="118"/>
    <cellStyle name="%_BOQ HSPA Bali v1.0" xfId="119"/>
    <cellStyle name="%_BoQ MW_2G_Non Attack_SUMATERA_AOP_RO2011_Rev05" xfId="120"/>
    <cellStyle name="%_BoQ_2G_NS_Lebaran_2011_Rev_D" xfId="121"/>
    <cellStyle name="%_BoQ_CJ_RO 2008_exclude LEBARAN V.1" xfId="122"/>
    <cellStyle name="%_BoQ_CJ_RO 2008_exclude LEBARAN V.1 2" xfId="123"/>
    <cellStyle name="%_BoQ_CJ_RO 2008_exclude LEBARAN V.1_4. EJBN Gb Profile 2009_Sep-Dec" xfId="124"/>
    <cellStyle name="%_BoQ_CJ_RO 2008_exclude LEBARAN V.1_INTERNAL_PS_AOP 2011 AFTER LEBARAN 2011_JavaKal_Gos 2-10%_R1" xfId="125"/>
    <cellStyle name="%_BoQ_CJ_RO 2008_exclude LEBARAN V.1_INTERNAL_PS_AOP 2011 AFTER LEBARAN 2011_JavaKal_New Site_R1" xfId="126"/>
    <cellStyle name="%_BoQ_EJ_RO2008_BTS_Excluding_Lebaran_Descoping_V.1" xfId="127"/>
    <cellStyle name="%_BoQ_EJ_RO2008_BTS_Excluding_Lebaran_Descoping_V.1_BoQ_BALI_RO2009_120209" xfId="128"/>
    <cellStyle name="%_BoQ_EJ_RO2008_BTS_Excluding_Lebaran_Descoping_V.1_BoQ_BALI_RO2009_120209_all- BOQ 3G_450NB_fin2" xfId="129"/>
    <cellStyle name="%_BoQ_MW_2G_Attack_SUMATERA_AOP2011_Rev01" xfId="130"/>
    <cellStyle name="%_BoQ_MW_3G 2010 Sumatera_ver_01-CBL" xfId="131"/>
    <cellStyle name="%_BoQ_MW_3G_New_2nd Carrier_AOP2011_Rev00_Zul" xfId="132"/>
    <cellStyle name="%_BoQ_MW_3G_Sumatera Attack_nonMedan_rev_00-sud" xfId="133"/>
    <cellStyle name="%_BoQ_MW_3G_Sumatera Attack_rev_04_New Site List" xfId="134"/>
    <cellStyle name="%_BoQ_MW_500 FPR_rev3" xfId="135"/>
    <cellStyle name="%_BoQ_MW_Medan_Attack_2010_rev_05" xfId="136"/>
    <cellStyle name="%_BoQ_MW_Modernisasi FBTS_SRAL &amp; SRA-4 Medan_Lampung_rev00" xfId="137"/>
    <cellStyle name="%_BoQ_MW_NSRO_SSRO_Phase-1_lebaran_preparation_rev_12_with_IDU_ODU" xfId="138"/>
    <cellStyle name="%_BoQ_MW_NSRO_SSRO_Phase-1_lebaran_preparation_rev_14" xfId="139"/>
    <cellStyle name="%_BoQ_MW_Site List Second Carrier W1-W4_rev05 (IP)" xfId="140"/>
    <cellStyle name="%_BoQ_OJ_2009_jpp_feb09_with_AMR_excel2003version" xfId="141"/>
    <cellStyle name="%_BTS_Rehoming_2008_V5" xfId="142"/>
    <cellStyle name="%_BTS_Rehoming_2008_V5 2" xfId="143"/>
    <cellStyle name="%_BTS_Rehoming_2008_V5_4. EJBN Gb Profile 2009_Sep-Dec" xfId="144"/>
    <cellStyle name="%_BTS_Rehoming_2008_V5_INTERNAL_PS_AOP 2011 AFTER LEBARAN 2011_JavaKal_Gos 2-10%_R1" xfId="145"/>
    <cellStyle name="%_BTS_Rehoming_2008_V5_INTERNAL_PS_AOP 2011 AFTER LEBARAN 2011_JavaKal_New Site_R1" xfId="146"/>
    <cellStyle name="%_BTS_Rehoming_2008_V511" xfId="147"/>
    <cellStyle name="%_BTS_Rehoming_2008_V511 2" xfId="148"/>
    <cellStyle name="%_BTS_Rehoming_2008_V511_4. EJBN Gb Profile 2009_Sep-Dec" xfId="149"/>
    <cellStyle name="%_BTS_Rehoming_2008_V511_INTERNAL_PS_AOP 2011 AFTER LEBARAN 2011_JavaKal_Gos 2-10%_R1" xfId="150"/>
    <cellStyle name="%_BTS_Rehoming_2008_V511_INTERNAL_PS_AOP 2011 AFTER LEBARAN 2011_JavaKal_New Site_R1" xfId="151"/>
    <cellStyle name="%_Central Java Site Info RO 2008 Versi 14" xfId="152"/>
    <cellStyle name="%_Central Java Site Info RO 2008 Versi 14 2" xfId="153"/>
    <cellStyle name="%_Central Java Site Info RO 2008 Versi 14_4. EJBN Gb Profile 2009_Sep-Dec" xfId="154"/>
    <cellStyle name="%_Central Java Site Info RO 2008 Versi 14_INTERNAL_PS_AOP 2011 AFTER LEBARAN 2011_JavaKal_Gos 2-10%_R1" xfId="155"/>
    <cellStyle name="%_Central Java Site Info RO 2008 Versi 14_INTERNAL_PS_AOP 2011 AFTER LEBARAN 2011_JavaKal_New Site_R1" xfId="156"/>
    <cellStyle name="%_Central Java Site Info RO 2008 Versi 17" xfId="157"/>
    <cellStyle name="%_Central Java Site Info RO 2008 Versi 17 2" xfId="158"/>
    <cellStyle name="%_Central Java Site Info RO 2008 Versi 17_4. EJBN Gb Profile 2009_Sep-Dec" xfId="159"/>
    <cellStyle name="%_Central Java Site Info RO 2008 Versi 17_INTERNAL_PS_AOP 2011 AFTER LEBARAN 2011_JavaKal_Gos 2-10%_R1" xfId="160"/>
    <cellStyle name="%_Central Java Site Info RO 2008 Versi 17_INTERNAL_PS_AOP 2011 AFTER LEBARAN 2011_JavaKal_New Site_R1" xfId="161"/>
    <cellStyle name="%_CJ_RO2008_ EO 2009_v5" xfId="162"/>
    <cellStyle name="%_CJ_RO2008_ EO 2009_v7" xfId="163"/>
    <cellStyle name="%_CJ_SiteList RO2009_Newsite_DCS Colloc_V2" xfId="164"/>
    <cellStyle name="%_CJ_SiteList RO2009_Newsite_DCS Colloc_V2 2" xfId="165"/>
    <cellStyle name="%_CJ_SiteList RO2009_Newsite_DCS Colloc_V2_INTERNAL_PS_AOP 2011 AFTER LEBARAN 2011_JavaKal_Gos 2-10%_R1" xfId="166"/>
    <cellStyle name="%_CJ_SiteList RO2009_Newsite_DCS Colloc_V2_INTERNAL_PS_AOP 2011 AFTER LEBARAN 2011_JavaKal_New Site_R1" xfId="167"/>
    <cellStyle name="%_CJ_SiteList RO2009_TRS Plan_Updated_V8" xfId="168"/>
    <cellStyle name="%_CJ_SiteList RO2009_TRS Plan_Updated_V8 2" xfId="169"/>
    <cellStyle name="%_CJ_SiteList RO2009_TRS Plan_Updated_V8_INTERNAL_PS_AOP 2011 AFTER LEBARAN 2011_JavaKal_Gos 2-10%_R1" xfId="170"/>
    <cellStyle name="%_CJ_SiteList RO2009_TRS Plan_Updated_V8_INTERNAL_PS_AOP 2011 AFTER LEBARAN 2011_JavaKal_New Site_R1" xfId="171"/>
    <cellStyle name="%_Commercial Proposal" xfId="172"/>
    <cellStyle name="%_Commercial Proposal 21 April 12" xfId="173"/>
    <cellStyle name="%_Commercial Proposal 21 April 12 2" xfId="174"/>
    <cellStyle name="%_Commercial Proposal 25 March12" xfId="175"/>
    <cellStyle name="%_Commercial Proposal 25 March12 2" xfId="176"/>
    <cellStyle name="%_Commercial Proposal Walk Away" xfId="177"/>
    <cellStyle name="%_Commercial Proposal Walk Away 2" xfId="178"/>
    <cellStyle name="%_Commercial Proposal_1" xfId="179"/>
    <cellStyle name="%_Commercial Proposal_1 2" xfId="180"/>
    <cellStyle name="%_Core Pricing Comparison Tenplate_v 1.0_USD_2003version" xfId="181"/>
    <cellStyle name="%_Core Pricing Comparison Tenplate_v 1.0_USD_2003version 2" xfId="182"/>
    <cellStyle name="%_Core_ Price Catalogue V1.4" xfId="183"/>
    <cellStyle name="%_Core_ Price Catalogue V1.4 2" xfId="184"/>
    <cellStyle name="%_CS Core Service Cost 2010" xfId="185"/>
    <cellStyle name="%_Dimensioning Non Attack" xfId="186"/>
    <cellStyle name="%_FO &amp; ME" xfId="187"/>
    <cellStyle name="%_FO req" xfId="188"/>
    <cellStyle name="%_Gb paramater CJRO 2009 rev3_5" xfId="189"/>
    <cellStyle name="%_Gb paramater CJRO 2009 rev3_5 2" xfId="190"/>
    <cellStyle name="%_Gb paramater CJRO 2009 rev3_5_INTERNAL_PS_AOP 2011 AFTER LEBARAN 2011_JavaKal_Gos 2-10%_R1" xfId="191"/>
    <cellStyle name="%_Gb paramater CJRO 2009 rev3_5_INTERNAL_PS_AOP 2011 AFTER LEBARAN 2011_JavaKal_New Site_R1" xfId="192"/>
    <cellStyle name="%_Gb paramater CJRO 2009 rev3_7" xfId="193"/>
    <cellStyle name="%_Gb paramater CJRO 2009 rev3_7 2" xfId="194"/>
    <cellStyle name="%_Gb paramater CJRO 2009 rev3_7_INTERNAL_PS_AOP 2011 AFTER LEBARAN 2011_JavaKal_Gos 2-10%_R1" xfId="195"/>
    <cellStyle name="%_Gb paramater CJRO 2009 rev3_7_INTERNAL_PS_AOP 2011 AFTER LEBARAN 2011_JavaKal_New Site_R1" xfId="196"/>
    <cellStyle name="%_Gb2009" xfId="197"/>
    <cellStyle name="%_Last QI FA Offer_081120 services update JEb w RA ASW v07.3" xfId="198"/>
    <cellStyle name="%_Last QI FA Offer_081120 services update JEb w RA ASW v07.3 2" xfId="199"/>
    <cellStyle name="%_List 3G Sumbagut" xfId="200"/>
    <cellStyle name="%_List New Site 2G EJBN RO2010_rev1(190410)" xfId="201"/>
    <cellStyle name="%_List New Site 2G EJBN RO2010_rev1(190410) 2" xfId="202"/>
    <cellStyle name="%_List New Site 2G EJBN RO2010_rev1(190410)_2G_BoQ_BALI_Attack_RevC" xfId="203"/>
    <cellStyle name="%_List New Site 2G EJBN RO2010_rev1(190410)_2G_BoQ_BALI_Attack_RevC_INTERNAL_PS_AOP 2011 AFTER LEBARAN 2011_JavaKal_Gos 2-10%_R1" xfId="204"/>
    <cellStyle name="%_List New Site 2G EJBN RO2010_rev1(190410)_2G_BoQ_BALI_Attack_RevC_INTERNAL_PS_AOP 2011 AFTER LEBARAN 2011_JavaKal_New Site_R1" xfId="205"/>
    <cellStyle name="%_List New Site 2G EJBN RO2010_rev1(190410)_Anas-EoF 2010 + AOP 2011-9" xfId="206"/>
    <cellStyle name="%_List New Site 2G EJBN RO2010_rev1(190410)_Anas-EoF 2010 + AOP 2011-9_update BTS 25 Nov 2010" xfId="207"/>
    <cellStyle name="%_List New Site 2G EJBN RO2010_rev1(190410)_BoQ 2011_EJBN_REVA EDIT" xfId="208"/>
    <cellStyle name="%_List New Site 2G EJBN RO2010_rev1(190410)_BoQ 2G AoP 2011 SS 3.8 Round_edit" xfId="209"/>
    <cellStyle name="%_List New Site 2G EJBN RO2010_rev1(190410)_BoQ CJ Attack 2011_REVA" xfId="210"/>
    <cellStyle name="%_List New Site 2G EJBN RO2010_rev1(190410)_BoQ CJ Attack 2011_REVA_INTERNAL_PS_AOP 2011 AFTER LEBARAN 2011_JavaKal_Gos 2-10%_R1" xfId="211"/>
    <cellStyle name="%_List New Site 2G EJBN RO2010_rev1(190410)_BoQ CJ Attack 2011_REVA_INTERNAL_PS_AOP 2011 AFTER LEBARAN 2011_JavaKal_New Site_R1" xfId="212"/>
    <cellStyle name="%_List New Site 2G EJBN RO2010_rev1(190410)_BoQ Lampung_RevB" xfId="213"/>
    <cellStyle name="%_List New Site 2G EJBN RO2010_rev1(190410)_BoQ Lampung_RevB_Detail BSC AOP Lebaran 2011" xfId="214"/>
    <cellStyle name="%_List New Site 2G EJBN RO2010_rev1(190410)_BoQ Lampung_RevB_Sitelist SS_AOP Lebaran 2011" xfId="215"/>
    <cellStyle name="%_List New Site 2G EJBN RO2010_rev1(190410)_BoQ_CJ_Attack_2011_REVB_NUNGKI" xfId="216"/>
    <cellStyle name="%_List New Site 2G EJBN RO2010_rev1(190410)_BoQ_CJ_Attack_2011_REVB_NUNGKI_INTERNAL_PS_AOP 2011 AFTER LEBARAN 2011_JavaKal_Gos 2-10%_R1" xfId="217"/>
    <cellStyle name="%_List New Site 2G EJBN RO2010_rev1(190410)_BoQ_CJ_Attack_2011_REVB_NUNGKI_INTERNAL_PS_AOP 2011 AFTER LEBARAN 2011_JavaKal_New Site_R1" xfId="218"/>
    <cellStyle name="%_List New Site 2G EJBN RO2010_rev1(190410)_INTERNAL_PS_AOP 2011 AFTER LEBARAN 2011_JavaKal_Gos 2-10%_R1" xfId="219"/>
    <cellStyle name="%_List New Site 2G EJBN RO2010_rev1(190410)_INTERNAL_PS_AOP 2011 AFTER LEBARAN 2011_JavaKal_New Site_R1" xfId="220"/>
    <cellStyle name="%_NDB_ RFC August 2007_rev" xfId="221"/>
    <cellStyle name="%_NDB_ RFC August 2007_rev 2" xfId="222"/>
    <cellStyle name="%_NDB_ RFC August 2007_rev_INTERNAL_PS_AOP 2011 AFTER LEBARAN 2011_JavaKal_Gos 2-10%_R1" xfId="223"/>
    <cellStyle name="%_NDB_ RFC August 2007_rev_INTERNAL_PS_AOP 2011 AFTER LEBARAN 2011_JavaKal_New Site_R1" xfId="224"/>
    <cellStyle name="%_NSN - QI Transmission Pricebook 2009 v1 1 (QTEL)" xfId="225"/>
    <cellStyle name="%_NSN - QI Transmission Pricebook 2009 v1 1 (QTEL) 2" xfId="226"/>
    <cellStyle name="%_NSN BOQ_Lebaran_Rev_E" xfId="227"/>
    <cellStyle name="%_NSN BOQ_Lebaran_Rev_E 2" xfId="228"/>
    <cellStyle name="%_NSN BOQ_Lebaran_Rev_E_NEW" xfId="229"/>
    <cellStyle name="%_NSN BOQ_Lebaran_Rev_E_NEW 2" xfId="230"/>
    <cellStyle name="%_NSN BOQ_Lebaran_Rev_F3" xfId="231"/>
    <cellStyle name="%_NSN BOQ_Lebaran_Rev_F3 2" xfId="232"/>
    <cellStyle name="%_NSN Template BOQ" xfId="233"/>
    <cellStyle name="%_NSN Template BOQ 2" xfId="234"/>
    <cellStyle name="%_PDH SDH Requirement - Batch 2_v3" xfId="235"/>
    <cellStyle name="%_PES request MBTS W39" xfId="236"/>
    <cellStyle name="%_PES request MBTS W39 2" xfId="237"/>
    <cellStyle name="%_PES request MBTS W39_INTERNAL_PS_AOP 2011 AFTER LEBARAN 2011_JavaKal_Gos 2-10%_R1" xfId="238"/>
    <cellStyle name="%_PES request MBTS W39_INTERNAL_PS_AOP 2011 AFTER LEBARAN 2011_JavaKal_New Site_R1" xfId="239"/>
    <cellStyle name="%_PO_Details_RO2009_050609_KOM_V2" xfId="240"/>
    <cellStyle name="%_PO_Details_RO2009_050609_KOM_V2 2" xfId="241"/>
    <cellStyle name="%_PO_Details_RO2009_050609_KOM_V2_INTERNAL_PS_AOP 2011 AFTER LEBARAN 2011_JavaKal_Gos 2-10%_R1" xfId="242"/>
    <cellStyle name="%_PO_Details_RO2009_050609_KOM_V2_INTERNAL_PS_AOP 2011 AFTER LEBARAN 2011_JavaKal_New Site_R1" xfId="243"/>
    <cellStyle name="%_PRICE BOOK 2011_PDH_NPO v3" xfId="244"/>
    <cellStyle name="%_Price Sheet - 20120323 - Quote3" xfId="245"/>
    <cellStyle name="%_Price Sheet - 20120323 - Quote3 2" xfId="246"/>
    <cellStyle name="%_Price_Margin Sheet - 20120323" xfId="247"/>
    <cellStyle name="%_Price_Margin Sheet - 20120323 2" xfId="248"/>
    <cellStyle name="%_Price_Margin Sheet - 20120421 - Internal" xfId="249"/>
    <cellStyle name="%_Price_Margin Sheet - 20120421 - Internal 2" xfId="250"/>
    <cellStyle name="%_Qtel Group Hybrid cable Price Sheet - 20 April 2012-Best and final" xfId="251"/>
    <cellStyle name="%_Qtel Group Hybrid cable Price Sheet - 20 April 2012-Best and final 2" xfId="252"/>
    <cellStyle name="%_Qtel Group Hybrid cable Price Sheet - 20 March 2011-Best" xfId="253"/>
    <cellStyle name="%_Qtel Group Hybrid cable Price Sheet - 20 March 2011-Best 2" xfId="254"/>
    <cellStyle name="%_Radio_ Price Catalogue V1" xfId="255"/>
    <cellStyle name="%_Radio_ Price Catalogue V1 2" xfId="256"/>
    <cellStyle name="%_Site DCS 2008 V 1 9 Juni 2008 V 6" xfId="257"/>
    <cellStyle name="%_Site DCS 2008 V 1 9 Juni 2008 V 6 2" xfId="258"/>
    <cellStyle name="%_Site DCS 2008 V 1 9 Juni 2008 V 6_4. EJBN Gb Profile 2009_Sep-Dec" xfId="259"/>
    <cellStyle name="%_Site DCS 2008 V 1 9 Juni 2008 V 6_INTERNAL_PS_AOP 2011 AFTER LEBARAN 2011_JavaKal_Gos 2-10%_R1" xfId="260"/>
    <cellStyle name="%_Site DCS 2008 V 1 9 Juni 2008 V 6_INTERNAL_PS_AOP 2011 AFTER LEBARAN 2011_JavaKal_New Site_R1" xfId="261"/>
    <cellStyle name="%_SMT_ND10_Mar_DataSite_Ed1_Amd2(DONE)" xfId="262"/>
    <cellStyle name="%_Specification Ammendments" xfId="263"/>
    <cellStyle name="%_Specification Ammendments 2" xfId="264"/>
    <cellStyle name="%_SUMBAGUT" xfId="265"/>
    <cellStyle name="%_System audit_CJ_ORI_upto_1 FEB 2008" xfId="266"/>
    <cellStyle name="%_System audit_CJ_ORI_upto_1 FEB 2008 2" xfId="267"/>
    <cellStyle name="%_System audit_CJ_ORI_upto_1 FEB 2008_INTERNAL_PS_AOP 2011 AFTER LEBARAN 2011_JavaKal_Gos 2-10%_R1" xfId="268"/>
    <cellStyle name="%_System audit_CJ_ORI_upto_1 FEB 2008_INTERNAL_PS_AOP 2011 AFTER LEBARAN 2011_JavaKal_New Site_R1" xfId="269"/>
    <cellStyle name="%_TRS_3G_&amp; 2nd Carrier_New 2G_New DCS_Upgrd TRX GSM_Upgrd TRX DCS_MEDAN ATTACK_CLUSTER_2011_Rev03" xfId="270"/>
    <cellStyle name="%_Tunisiana-care-Contract-Qtel-Price-Book-2012-v4 " xfId="271"/>
    <cellStyle name="%_Upgrade TRx 2009 V.4" xfId="272"/>
    <cellStyle name="%_Upgrade TRx 2009 V.4 2" xfId="273"/>
    <cellStyle name="%_Upgrade TRx 2009 V.4_INTERNAL_PS_AOP 2011 AFTER LEBARAN 2011_JavaKal_Gos 2-10%_R1" xfId="274"/>
    <cellStyle name="%_Upgrade TRx 2009 V.4_INTERNAL_PS_AOP 2011 AFTER LEBARAN 2011_JavaKal_New Site_R1" xfId="275"/>
    <cellStyle name="%_Usulan 3G  DCS OJ EJ_13022010_Ver1" xfId="276"/>
    <cellStyle name="%_Usulan 3G  DCS OJ EJ_13022010_Ver1 2" xfId="277"/>
    <cellStyle name="%_Usulan 3G  DCS OJ EJ_13022010_Ver1_INTERNAL_PS_AOP 2011 AFTER LEBARAN 2011_JavaKal_Gos 2-10%_R1" xfId="278"/>
    <cellStyle name="%_Usulan 3G  DCS OJ EJ_13022010_Ver1_INTERNAL_PS_AOP 2011 AFTER LEBARAN 2011_JavaKal_New Site_R1" xfId="279"/>
    <cellStyle name="%L3 子表1标题" xfId="280"/>
    <cellStyle name="%L3 子表1标题 2" xfId="281"/>
    <cellStyle name="%L3 子表1标题 3" xfId="282"/>
    <cellStyle name="%L3 子表2表头" xfId="283"/>
    <cellStyle name="%L3 子表2表头 2" xfId="284"/>
    <cellStyle name="%L3 子表2表头 2 2" xfId="285"/>
    <cellStyle name="%L3 子表2表头 3" xfId="286"/>
    <cellStyle name="%L3 子表2表头 3 2" xfId="287"/>
    <cellStyle name="%L3 子表2表头 4" xfId="288"/>
    <cellStyle name="%L3 子表3描述单位层一" xfId="289"/>
    <cellStyle name="%L3 子表3描述单位层一 2" xfId="290"/>
    <cellStyle name="%L3 子表3描述单位层一 2 2" xfId="291"/>
    <cellStyle name="%L3 子表3描述单位层一 3" xfId="292"/>
    <cellStyle name="%L3 子表3描述单位层一 3 2" xfId="293"/>
    <cellStyle name="%L3 子表3描述单位层一 4" xfId="294"/>
    <cellStyle name="%L3 子表3描述单位层二" xfId="295"/>
    <cellStyle name="%L3 子表3描述单位层二 2" xfId="296"/>
    <cellStyle name="%L3 子表3描述单位层二 2 2" xfId="297"/>
    <cellStyle name="%L3 子表3描述单位层二 3" xfId="298"/>
    <cellStyle name="%L3 子表3描述单位层二 3 2" xfId="299"/>
    <cellStyle name="%L3 子表3描述单位层二 4" xfId="300"/>
    <cellStyle name="%L3 子表4数量层一" xfId="301"/>
    <cellStyle name="%L3 子表4数量层一 2" xfId="302"/>
    <cellStyle name="%L3 子表4数量层一 2 2" xfId="303"/>
    <cellStyle name="%L3 子表4数量层一 3" xfId="304"/>
    <cellStyle name="%L3 子表4数量层一 3 2" xfId="305"/>
    <cellStyle name="%L3 子表4数量层一 4" xfId="306"/>
    <cellStyle name="%L3 子表4数量层二" xfId="307"/>
    <cellStyle name="%L3 子表4数量层二 2" xfId="308"/>
    <cellStyle name="%L3 子表4数量层二 2 2" xfId="309"/>
    <cellStyle name="%L3 子表4数量层二 3" xfId="310"/>
    <cellStyle name="%L3 子表4数量层二 3 2" xfId="311"/>
    <cellStyle name="%L3 子表4数量层二 4" xfId="312"/>
    <cellStyle name="%L3 子表5金额层一" xfId="313"/>
    <cellStyle name="%L3 子表5金额层一 2" xfId="314"/>
    <cellStyle name="%L3 子表5金额层一 2 2" xfId="315"/>
    <cellStyle name="%L3 子表5金额层一 3" xfId="316"/>
    <cellStyle name="%L3 子表5金额层一 3 2" xfId="317"/>
    <cellStyle name="%L3 子表5金额层一 4" xfId="318"/>
    <cellStyle name="%L3 子表5金额层二" xfId="319"/>
    <cellStyle name="%L3 子表5金额层二 2" xfId="320"/>
    <cellStyle name="%L3 子表5金额层二 2 2" xfId="321"/>
    <cellStyle name="%L3 子表5金额层二 3" xfId="322"/>
    <cellStyle name="%L3 子表5金额层二 3 2" xfId="323"/>
    <cellStyle name="%L3 子表5金额层二 4" xfId="324"/>
    <cellStyle name="%L3 子表6汇总金额" xfId="325"/>
    <cellStyle name="%L3 子表6汇总金额 2" xfId="326"/>
    <cellStyle name="%L3 子表6汇总金额 2 2" xfId="327"/>
    <cellStyle name="%L3 子表6汇总金额 3" xfId="328"/>
    <cellStyle name="%L3 子表6汇总金额 3 2" xfId="329"/>
    <cellStyle name="%L3 子表6汇总金额 4" xfId="330"/>
    <cellStyle name="(4) STM-1 (LECT)_x000d__x000a_PL-4579-M-039-99_x000d__x000a_FALTA APE" xfId="331"/>
    <cellStyle name="(4) STM-1 (LECT)_x000d__x000a_PL-4579-M-039-99_x000d__x000a_FALTA APE 2" xfId="332"/>
    <cellStyle name="*Input" xfId="333"/>
    <cellStyle name="??" xfId="334"/>
    <cellStyle name="?? [0.00]_? ? 1" xfId="335"/>
    <cellStyle name="?? 2" xfId="336"/>
    <cellStyle name="?? 3" xfId="337"/>
    <cellStyle name="?? 4" xfId="338"/>
    <cellStyle name="??&quot;扆?H?_x0008_?Y_x0006__x0007__x0001__x0001_" xfId="339"/>
    <cellStyle name="??&amp;O?&amp;H?_x0008__x000f__x0007_?_x0007__x0001__x0001_" xfId="340"/>
    <cellStyle name="??&amp;O?&amp;H?_x0008__x000f__x0007_?_x0007__x0001__x0001_ 2" xfId="341"/>
    <cellStyle name="??&amp;O?&amp;H?_x0008__x000f__x0007_?_x0007__x0001__x0001_ 3" xfId="342"/>
    <cellStyle name="??&amp;O?&amp;H?_x0008_??_x0007__x0001__x0001_" xfId="343"/>
    <cellStyle name="??&amp;O?&amp;H?_x0008_??_x0007__x0001__x0001_ 2" xfId="344"/>
    <cellStyle name="??&amp;O?&amp;H?_x0008_??_x0007__x0001__x0001_ 3" xfId="345"/>
    <cellStyle name="???? [0.00]_PERSONAL" xfId="346"/>
    <cellStyle name="?????????????????????" xfId="347"/>
    <cellStyle name="????_PERSONAL" xfId="348"/>
    <cellStyle name="???[0]_laroux" xfId="349"/>
    <cellStyle name="???_laroux" xfId="350"/>
    <cellStyle name="??[0]_FUZ_S8C1" xfId="351"/>
    <cellStyle name="??_? ? 1" xfId="352"/>
    <cellStyle name="?Q\?1@" xfId="353"/>
    <cellStyle name="_#_NC_Calculation_6-00-10" xfId="354"/>
    <cellStyle name="_#_NC_Calculation_6-00-10 2" xfId="355"/>
    <cellStyle name="_#_NC_Calculation_7_01_00 ohne Macro" xfId="356"/>
    <cellStyle name="_#_NC_Calculation_7_01_00 ohne Macro 2" xfId="357"/>
    <cellStyle name="_(by Globe Telecom) IMS for Celcom Offer Calculation 230307" xfId="358"/>
    <cellStyle name="_(by Globe Telecom) IMS for Celcom Offer Calculation 230307 2" xfId="359"/>
    <cellStyle name="_(InternalQuotation) Part 2 - Exhibit 2-1a - Pricing for 9400AWY Draft01" xfId="360"/>
    <cellStyle name="_(InternalQuotation) Part 2 - Exhibit 2-1a - Pricing for 9400AWY Draft01 2" xfId="361"/>
    <cellStyle name="_(InternalQuotation) Part 2 - Exhibit 2-1a - Pricing for 9500MXC Super PDH Draft01" xfId="362"/>
    <cellStyle name="_(InternalQuotation) Part 2 - Exhibit 2-1a - Pricing for 9500MXC Super PDH Draft01 2" xfId="363"/>
    <cellStyle name="_(InternalQuotation) Part 2 - Exhibit 2-1a - Pricing for Equipment v6" xfId="364"/>
    <cellStyle name="_(InternalQuotation) Part 2 - Exhibit 2-1a - Pricing for Equipment v6 2" xfId="365"/>
    <cellStyle name="_@com FU list and calculation sheet_Cox USA V0 1" xfId="366"/>
    <cellStyle name="_@com FU list and calculation sheet_Cox USA V0 1 2" xfId="367"/>
    <cellStyle name="_~1771587" xfId="368"/>
    <cellStyle name="_~1771587 2" xfId="369"/>
    <cellStyle name="_~4627364" xfId="370"/>
    <cellStyle name="_~4627364 2" xfId="371"/>
    <cellStyle name="_002-Annex3_discout scheme 2006_v5 230606- AT" xfId="372"/>
    <cellStyle name="_002-Annex3_discout scheme 2006_v5 230606- AT 2" xfId="373"/>
    <cellStyle name="_01_Master_Tower_Type (2)" xfId="374"/>
    <cellStyle name="_02_Master_Baseframe_CKD_Type" xfId="375"/>
    <cellStyle name="_051208 Spare BOQ recommended v2" xfId="376"/>
    <cellStyle name="_051208 Spare BOQ recommended v2 2" xfId="377"/>
    <cellStyle name="_051208-1 Summary BOQ v4.0 R&amp;R NodalSSP ITP" xfId="378"/>
    <cellStyle name="_051208-1 Summary BOQ v4.0 R&amp;R NodalSSP ITP 2" xfId="379"/>
    <cellStyle name="_06 Okt 06 Site status for prep 3G TSel ULO SMG" xfId="380"/>
    <cellStyle name="_06 Okt 06 Site status for prep 3G TSel ULO SMG 2" xfId="381"/>
    <cellStyle name="_06 Okt 06 Site status for prep 3G TSel ULO SMG_INTERNAL_PS_AOP 2011 AFTER LEBARAN 2011_JavaKal_Gos 2-10%_R1" xfId="382"/>
    <cellStyle name="_06 Okt 06 Site status for prep 3G TSel ULO SMG_INTERNAL_PS_AOP 2011 AFTER LEBARAN 2011_JavaKal_New Site_R1" xfId="383"/>
    <cellStyle name="_060112_Hi3.0 default Standard" xfId="384"/>
    <cellStyle name="_060112_Hi3.0 default Standard 2" xfId="385"/>
    <cellStyle name="_060620 CVC LC BC v05 FINAL" xfId="386"/>
    <cellStyle name="_060620 CVC LC BC v05 FINAL 2" xfId="387"/>
    <cellStyle name="_061011_MTN Rural_02" xfId="388"/>
    <cellStyle name="_061018 TMUS HLR BC" xfId="389"/>
    <cellStyle name="_061018 TMUS HLR BC 2" xfId="390"/>
    <cellStyle name="_061027_VZ model 3_CSCF,HSSd v1.0" xfId="391"/>
    <cellStyle name="_061027_VZ model 3_CSCF,HSSd v1.0 2" xfId="392"/>
    <cellStyle name="_070611_Mobilink_Maintenance_2007-v5_customer final incl MC" xfId="393"/>
    <cellStyle name="_070704_Sauth_Africa_Vodacom_Managed_Swap_Offer (2)" xfId="394"/>
    <cellStyle name="_070704_Sauth_Africa_Vodacom_Managed_Swap_Offer (2) 2" xfId="395"/>
    <cellStyle name="_070709_MOM_156  Non 156 Sitelist with PO Clarification Fr Akbar_ver3" xfId="396"/>
    <cellStyle name="_070709_MOM_156  Non 156 Sitelist with PO Clarification Fr Akbar_ver3_all- BOQ 3G_450NB_fin2" xfId="397"/>
    <cellStyle name="_070709_MOM_156  Non 156 Sitelist with PO Clarification Fr__ Akbar_ver3" xfId="398"/>
    <cellStyle name="_070709_MOM_156  Non 156 Sitelist with PO Clarification Fr__ Akbar_ver3_all- BOQ 3G_450NB_fin2" xfId="399"/>
    <cellStyle name="_070725 new simplified Model" xfId="400"/>
    <cellStyle name="_070725 new simplified Model_Comparison_tunisiana_QI Support Services pricing_V3.7" xfId="401"/>
    <cellStyle name="_070725 new simplified Model_Tunisiana-care-Contract-Qtel-Price-Book V1 " xfId="402"/>
    <cellStyle name="_070904_MTN_Sudan_HWS_Reg_Swap_Offer (2)" xfId="403"/>
    <cellStyle name="_080403 WiMax BTS Calculation" xfId="404"/>
    <cellStyle name="_080422 budgetary pricing model Africa" xfId="405"/>
    <cellStyle name="_080429 Spares Calculation SGSN Tunesiana" xfId="406"/>
    <cellStyle name="_080505 Calculation Angola Telecom" xfId="407"/>
    <cellStyle name="_080507 budgetary pricing model Africa" xfId="408"/>
    <cellStyle name="_080810 Syria Calc SWF4683 HWS offer v1" xfId="409"/>
    <cellStyle name="_080810 Syria Calc SWF4683 HWS offer v1_PMS Resource_Plan_OTT_A over IP" xfId="410"/>
    <cellStyle name="_080810 Syria Calc SWF4683 HWS offer v1_PMS Resource_Plan_RET-V2" xfId="411"/>
    <cellStyle name="_080810 Syria Calc SWF4683 HWS offer v1_PMS Resource_Plan_Tunisiana 2G 3G exten" xfId="412"/>
    <cellStyle name="_080810 Syria Calc SWF4683 HWS offer v1_PMS Resource_Plan_Tunisiana 2G 3G exten_SWF109568 -MS" xfId="413"/>
    <cellStyle name="_08年集采无线设备目录价汇总表(华为)0106" xfId="414"/>
    <cellStyle name="_1.2.5 培训报价清单（安徽）" xfId="415"/>
    <cellStyle name="_1_RAN Dim and BoQ Meditel_0905_v2 (2)" xfId="416"/>
    <cellStyle name="_100216 Tunisiana 2G 3G SPM summary HWS offer V2" xfId="417"/>
    <cellStyle name="_100216 Tunisiana 2G 3G SPM summary HWS offer V2 (3)" xfId="418"/>
    <cellStyle name="_100216 Tunisiana ALU WCDMA HWS offer V2" xfId="419"/>
    <cellStyle name="_100216 Tunisiana BSC RNC Sud HWS offe V2" xfId="420"/>
    <cellStyle name="_100216 Tunisiana BTS Sud HWS offe V2" xfId="421"/>
    <cellStyle name="_100216 Tunisiana NSN WCDMA HWS offer V2" xfId="422"/>
    <cellStyle name="_10站55载频备用（480742006071902-3）" xfId="423"/>
    <cellStyle name="_1352 FOR D-3-REV-ILHAM" xfId="424"/>
    <cellStyle name="_1352 FOR D-3-REV-ILHAM 2" xfId="425"/>
    <cellStyle name="_1352 FOR D-3-REV-ILHAM_BoQ_XL_West_SubMarine_Upgrade-Service v04 (From  Meygin)" xfId="426"/>
    <cellStyle name="_1352 FOR D-3-REV-ILHAM_BoQ_XL_West_SubMarine_Upgrade-Service v04 (From  Meygin) 2" xfId="427"/>
    <cellStyle name="_1352 FOR D-3-REV-ILHAM_BoQ_XL_West_SubMarine_Upgrade-Service v05" xfId="428"/>
    <cellStyle name="_1352 FOR D-3-REV-ILHAM_BoQ_XL_West_SubMarine_Upgrade-Service v05 2" xfId="429"/>
    <cellStyle name="_1352 FOR D-3-REV-ILHAM_IDXLC_STM64 SUMATRA FO RFQ_ed8.0_05Sept06" xfId="430"/>
    <cellStyle name="_1352 FOR D-3-REV-ILHAM_IDXLC_STM64 SUMATRA FO RFQ_ed8.0_05Sept06 2" xfId="431"/>
    <cellStyle name="_1352 FOR D-3-REV-ILHAM_XL_6_Cities_External_BoQ v03" xfId="432"/>
    <cellStyle name="_1352 FOR D-3-REV-ILHAM_XL_6_Cities_External_BoQ v03 2" xfId="433"/>
    <cellStyle name="_1642" xfId="434"/>
    <cellStyle name="_1642 2" xfId="435"/>
    <cellStyle name="_1642-DATEL BEKASI" xfId="436"/>
    <cellStyle name="_1642-DATEL BEKASI 2" xfId="437"/>
    <cellStyle name="_1NodeB" xfId="438"/>
    <cellStyle name="_1NodeB汇总" xfId="439"/>
    <cellStyle name="_2_RAN BoQ and dim results" xfId="440"/>
    <cellStyle name="_2004-12-21 Planning_Overview_COL-ECU" xfId="441"/>
    <cellStyle name="_2004-12-21 Planning_Overview_COL-ECU 2" xfId="442"/>
    <cellStyle name="_2004-12-21 Planning_Overview_COL-ECU_all- BOQ 3G_450NB_fin2" xfId="443"/>
    <cellStyle name="_2004-12-21 Planning_Overview_COL-ECU_PMS Resource_Plan_OTT_A over IP" xfId="444"/>
    <cellStyle name="_2004-12-21 Planning_Overview_COL-ECU_PMS Resource_Plan_OTT_A over IP_PMS Resource_Plan_RET-V2" xfId="445"/>
    <cellStyle name="_2005.05.12_Equipment_Overview_TEM Perú_V03" xfId="446"/>
    <cellStyle name="_2005.05.12_Equipment_Overview_TEM Perú_V03 2" xfId="447"/>
    <cellStyle name="_2005.05.12_Equipment_Overview_TEM Perú_V03_all- BOQ 3G_450NB_fin2" xfId="448"/>
    <cellStyle name="_2005.05.12_Equipment_Overview_TEM Perú_V03_PMS Resource_Plan_OTT_A over IP" xfId="449"/>
    <cellStyle name="_2005.05.12_Equipment_Overview_TEM Perú_V03_PMS Resource_Plan_OTT_A over IP_PMS Resource_Plan_RET-V2" xfId="450"/>
    <cellStyle name="_2005_01_21_Wagner_Business Case for VDF Hungary version Local Company (used for pricing)" xfId="451"/>
    <cellStyle name="_2005_01_21_Wagner_Business Case for VDF Hungary version Local Company (used for pricing) 2" xfId="452"/>
    <cellStyle name="_2005_02_09_Wagner_Business Case for VDF Hungary_VersionLocalComapany(including staff adaptation)" xfId="453"/>
    <cellStyle name="_2005_02_09_Wagner_Business Case for VDF Hungary_VersionLocalComapany(including staff adaptation) 2" xfId="454"/>
    <cellStyle name="_2005-01-11 Linked Pricelists" xfId="455"/>
    <cellStyle name="_2005-01-11 Linked Pricelists 2" xfId="456"/>
    <cellStyle name="_2005-02-20 MF Antenas Input from HDietz V1" xfId="457"/>
    <cellStyle name="_2005-02-20 MF Antenas Input from HDietz V1 2" xfId="458"/>
    <cellStyle name="_2005-02-20 MF Antenas Input from HDietz V1_all- BOQ 3G_450NB_fin2" xfId="459"/>
    <cellStyle name="_2005-02-20 MF Antenas Input from HDietz V1_PMS Resource_Plan_OTT_A over IP" xfId="460"/>
    <cellStyle name="_2005-02-20 MF Antenas Input from HDietz V1_PMS Resource_Plan_OTT_A over IP_PMS Resource_Plan_RET-V2" xfId="461"/>
    <cellStyle name="_2005-02-20 MF Antenas Input from HDietz V2" xfId="462"/>
    <cellStyle name="_2005-02-20 MF Antenas Input from HDietz V2 2" xfId="463"/>
    <cellStyle name="_2005-02-20 MF Antenas Input from HDietz V2_all- BOQ 3G_450NB_fin2" xfId="464"/>
    <cellStyle name="_2005-02-20 MF Antenas Input from HDietz V2_PMS Resource_Plan_OTT_A over IP" xfId="465"/>
    <cellStyle name="_2005-02-20 MF Antenas Input from HDietz V2_PMS Resource_Plan_OTT_A over IP_PMS Resource_Plan_RET-V2" xfId="466"/>
    <cellStyle name="_2005-02-24_TEM_Final Price List ECU BSS" xfId="467"/>
    <cellStyle name="_2005-02-24_TEM_Final Price List ECU BSS 2" xfId="468"/>
    <cellStyle name="_2005-02-24_TEM_Final Price List ECU BSS_all- BOQ 3G_450NB_fin2" xfId="469"/>
    <cellStyle name="_2005-02-24_TEM_Final Price List ECU BSS_PMS Resource_Plan_OTT_A over IP" xfId="470"/>
    <cellStyle name="_2005-02-24_TEM_Final Price List ECU BSS_PMS Resource_Plan_OTT_A over IP_PMS Resource_Plan_RET-V2" xfId="471"/>
    <cellStyle name="_2005-05-31 Equipment_Overview_TEM Perú_Scenario 2_V02" xfId="472"/>
    <cellStyle name="_2005-05-31 Equipment_Overview_TEM Perú_Scenario 2_V02 2" xfId="473"/>
    <cellStyle name="_2005-05-31 Equipment_Overview_TEM Perú_Scenario 2_V02_all- BOQ 3G_450NB_fin2" xfId="474"/>
    <cellStyle name="_2005-05-31 Equipment_Overview_TEM Perú_Scenario 2_V02_PMS Resource_Plan_OTT_A over IP" xfId="475"/>
    <cellStyle name="_2005-05-31 Equipment_Overview_TEM Perú_Scenario 2_V02_PMS Resource_Plan_OTT_A over IP_PMS Resource_Plan_RET-V2" xfId="476"/>
    <cellStyle name="_2005-06-04 Equipment_Overview_TEM Perú_Scenario 2_V03" xfId="477"/>
    <cellStyle name="_2005-06-04 Equipment_Overview_TEM Perú_Scenario 2_V03 2" xfId="478"/>
    <cellStyle name="_2005-06-04 Equipment_Overview_TEM Perú_Scenario 2_V03_all- BOQ 3G_450NB_fin2" xfId="479"/>
    <cellStyle name="_2005-06-04 Equipment_Overview_TEM Perú_Scenario 2_V03_PMS Resource_Plan_OTT_A over IP" xfId="480"/>
    <cellStyle name="_2005-06-04 Equipment_Overview_TEM Perú_Scenario 2_V03_PMS Resource_Plan_OTT_A over IP_PMS Resource_Plan_RET-V2" xfId="481"/>
    <cellStyle name="_2005-06-10 Equipment_Overview_TEM Perú_Scenario 2_2008-2009_V01" xfId="482"/>
    <cellStyle name="_2005-06-10 Equipment_Overview_TEM Perú_Scenario 2_2008-2009_V01 2" xfId="483"/>
    <cellStyle name="_2005-06-10 Equipment_Overview_TEM Perú_Scenario 2_2008-2009_V01_all- BOQ 3G_450NB_fin2" xfId="484"/>
    <cellStyle name="_2005-06-10 Equipment_Overview_TEM Perú_Scenario 2_2008-2009_V01_PMS Resource_Plan_OTT_A over IP" xfId="485"/>
    <cellStyle name="_2005-06-10 Equipment_Overview_TEM Perú_Scenario 2_2008-2009_V01_PMS Resource_Plan_OTT_A over IP_PMS Resource_Plan_RET-V2" xfId="486"/>
    <cellStyle name="_2005-10-05_Equipment_Overview_TEM Perú_Red GSM_V01" xfId="487"/>
    <cellStyle name="_2005-10-05_Equipment_Overview_TEM Perú_Red GSM_V01 2" xfId="488"/>
    <cellStyle name="_2005-10-05_Equipment_Overview_TEM Perú_Red GSM_V01_all- BOQ 3G_450NB_fin2" xfId="489"/>
    <cellStyle name="_2005-10-05_Equipment_Overview_TEM Perú_Red GSM_V01_PMS Resource_Plan_OTT_A over IP" xfId="490"/>
    <cellStyle name="_2005-10-05_Equipment_Overview_TEM Perú_Red GSM_V01_PMS Resource_Plan_OTT_A over IP_PMS Resource_Plan_RET-V2" xfId="491"/>
    <cellStyle name="_2005-10-05_Factores_TEM Perú_Red GSM_V01 (2)" xfId="492"/>
    <cellStyle name="_2005-10-05_Factores_TEM Perú_Red GSM_V01 (2) 2" xfId="493"/>
    <cellStyle name="_2005-10-05_Factores_TEM Perú_Red GSM_V01 (2)_all- BOQ 3G_450NB_fin2" xfId="494"/>
    <cellStyle name="_2005-10-05_Factores_TEM Perú_Red GSM_V01 (2)_PMS Resource_Plan_OTT_A over IP" xfId="495"/>
    <cellStyle name="_2005-10-05_Factores_TEM Perú_Red GSM_V01 (2)_PMS Resource_Plan_OTT_A over IP_PMS Resource_Plan_RET-V2" xfId="496"/>
    <cellStyle name="_2005-10-06 Brenton_DiGi tools1" xfId="497"/>
    <cellStyle name="_2005-10-06 Brenton_DiGi tools1 2" xfId="498"/>
    <cellStyle name="_2005-10-06+TEM+PER+MFile+V16" xfId="499"/>
    <cellStyle name="_2005-10-06+TEM+PER+MFile+V16 2" xfId="500"/>
    <cellStyle name="_2005-10-08 Brenton_Annex 17 v3  staffing" xfId="501"/>
    <cellStyle name="_2005-10-08 Brenton_Annex 17 v3  staffing 2" xfId="502"/>
    <cellStyle name="_2005-10-09 Kee Huat_ 3G Maintenance_v0.1" xfId="503"/>
    <cellStyle name="_2005-10-09 Kee Huat_ 3G Maintenance_v0.1 2" xfId="504"/>
    <cellStyle name="_2005-10-10 TEM PER MFile V17 SAG" xfId="505"/>
    <cellStyle name="_2005-10-10 TEM PER MFile V17 SAG 2" xfId="506"/>
    <cellStyle name="_2005-10-13 Digi_Managed Service_Model_Year 1 Free of charge_V10" xfId="507"/>
    <cellStyle name="_2005-10-13 Digi_Managed Service_Model_Year 1 Free of charge_V10 2" xfId="508"/>
    <cellStyle name="_2005-10-22 Final Overview TEM V2" xfId="509"/>
    <cellStyle name="_2005-10-22 Final Overview TEM V2 2" xfId="510"/>
    <cellStyle name="_2005-10-22 Final Overview TEM V2_all- BOQ 3G_450NB_fin2" xfId="511"/>
    <cellStyle name="_2005-10-22 Final Overview TEM V2_PMS Resource_Plan_OTT_A over IP" xfId="512"/>
    <cellStyle name="_2005-10-22 Final Overview TEM V2_PMS Resource_Plan_OTT_A over IP_PMS Resource_Plan_RET-V2" xfId="513"/>
    <cellStyle name="_2005-10-23+TEM+PER+MFile+V19+sent+to+LC" xfId="514"/>
    <cellStyle name="_2005-10-23+TEM+PER+MFile+V19+sent+to+LC 2" xfId="515"/>
    <cellStyle name="_2005-10-31 NDR 80% HR enviado a SAG (antenas duales) V4" xfId="516"/>
    <cellStyle name="_2005-10-31 NDR 80% HR enviado a SAG (antenas duales) V4 2" xfId="517"/>
    <cellStyle name="_2005-10-31 NDR 80% HR enviado a SAG (antenas duales) V4_all- BOQ 3G_450NB_fin2" xfId="518"/>
    <cellStyle name="_2005-10-31 NDR 80% HR enviado a SAG (antenas duales) V4_PMS Resource_Plan_OTT_A over IP" xfId="519"/>
    <cellStyle name="_2005-10-31 NDR 80% HR enviado a SAG (antenas duales) V4_PMS Resource_Plan_OTT_A over IP_PMS Resource_Plan_RET-V2" xfId="520"/>
    <cellStyle name="_20051130_RFQ_ Business Case Netia 19_00" xfId="521"/>
    <cellStyle name="_20051130_RFQ_ Business Case Netia 19_00_BC_Doussal_Klink_" xfId="522"/>
    <cellStyle name="_20051213 Pricing sheet preparation" xfId="523"/>
    <cellStyle name="_20051213 Pricing sheet preparation_2006_08_BC_ small projects TEMPLATE_v_0.9_BETA_Pricing_Scheme" xfId="524"/>
    <cellStyle name="_20051213 Pricing sheet preparation_2006_08_BC_ small projects TEMPLATE_v_0.9_BETA_Pricing_Scheme_2G-3G spares for 2011" xfId="525"/>
    <cellStyle name="_20051213 Pricing sheet preparation_2006_08_BC_ small projects TEMPLATE_v_0.9_BETA_Pricing_Scheme_2G-3G spares for 2011 (OTT) (4)" xfId="526"/>
    <cellStyle name="_20051213 Pricing sheet preparation_2006_08_BC_ small projects TEMPLATE_v_0.9_BETA_Pricing_Scheme_2G-3G spares for 2011 (OTT) (4) 2" xfId="527"/>
    <cellStyle name="_20051213 Pricing sheet preparation_2006_08_BC_ small projects TEMPLATE_v_0.9_BETA_Pricing_Scheme_2G-3G spares for 2011 (OTT_V2)" xfId="528"/>
    <cellStyle name="_20051213 Pricing sheet preparation_2006_08_BC_ small projects TEMPLATE_v_0.9_BETA_Pricing_Scheme_2G-3G spares for 2011 (OTT_V2) 2" xfId="529"/>
    <cellStyle name="_20051213 Pricing sheet preparation_2006_08_BC_ small projects TEMPLATE_v_0.9_BETA_Pricing_Scheme_2G-3G spares for 2011 2" xfId="530"/>
    <cellStyle name="_20051213 Pricing sheet preparation_2006_08_BC_ small projects TEMPLATE_v_0.9_BETA_Pricing_Scheme_2G-3G spares for 2011 3" xfId="531"/>
    <cellStyle name="_20051213 Pricing sheet preparation_2006_08_BC_ small projects TEMPLATE_v_0.9_BETA_Pricing_Scheme_Delivery BoQ GT additional scope 2011Q1 V4" xfId="532"/>
    <cellStyle name="_20051213 Pricing sheet preparation_2006_08_BC_ small projects TEMPLATE_v_0.9_BETA_Pricing_Scheme_Delivery BoQ GT additional scope 2011Q1 V4 2" xfId="533"/>
    <cellStyle name="_20051213 Pricing sheet preparation_2006_08_BC_ small projects TEMPLATE_v_0.9_BETA_Pricing_Scheme_PO154 Delivery BoQ Sfax &amp; Djerba 2011Q1_2011-01-12" xfId="534"/>
    <cellStyle name="_20051213 Pricing sheet preparation_2006_08_BC_ small projects TEMPLATE_v_0.9_BETA_Pricing_Scheme_PO154 Delivery BoQ Sfax &amp; Djerba 2011Q1_2011-01-12 2" xfId="535"/>
    <cellStyle name="_20051213 Pricing sheet preparation_2006_08_BC_ small projects TEMPLATE_v0.9_BETA" xfId="536"/>
    <cellStyle name="_20051213 Pricing sheet preparation_2006_08_BC_ small projects TEMPLATE_v0.9_BETA_2G-3G spares for 2011" xfId="537"/>
    <cellStyle name="_20051213 Pricing sheet preparation_2006_08_BC_ small projects TEMPLATE_v0.9_BETA_2G-3G spares for 2011 (OTT) (4)" xfId="538"/>
    <cellStyle name="_20051213 Pricing sheet preparation_2006_08_BC_ small projects TEMPLATE_v0.9_BETA_2G-3G spares for 2011 (OTT) (4) 2" xfId="539"/>
    <cellStyle name="_20051213 Pricing sheet preparation_2006_08_BC_ small projects TEMPLATE_v0.9_BETA_2G-3G spares for 2011 (OTT_V2)" xfId="540"/>
    <cellStyle name="_20051213 Pricing sheet preparation_2006_08_BC_ small projects TEMPLATE_v0.9_BETA_2G-3G spares for 2011 (OTT_V2) 2" xfId="541"/>
    <cellStyle name="_20051213 Pricing sheet preparation_2006_08_BC_ small projects TEMPLATE_v0.9_BETA_2G-3G spares for 2011 2" xfId="542"/>
    <cellStyle name="_20051213 Pricing sheet preparation_2006_08_BC_ small projects TEMPLATE_v0.9_BETA_2G-3G spares for 2011 3" xfId="543"/>
    <cellStyle name="_20051213 Pricing sheet preparation_2006_08_BC_ small projects TEMPLATE_v0.9_BETA_Delivery BoQ GT additional scope 2011Q1 V4" xfId="544"/>
    <cellStyle name="_20051213 Pricing sheet preparation_2006_08_BC_ small projects TEMPLATE_v0.9_BETA_Delivery BoQ GT additional scope 2011Q1 V4 2" xfId="545"/>
    <cellStyle name="_20051213 Pricing sheet preparation_2006_08_BC_ small projects TEMPLATE_v0.9_BETA_PO154 Delivery BoQ Sfax &amp; Djerba 2011Q1_2011-01-12" xfId="546"/>
    <cellStyle name="_20051213 Pricing sheet preparation_2006_08_BC_ small projects TEMPLATE_v0.9_BETA_PO154 Delivery BoQ Sfax &amp; Djerba 2011Q1_2011-01-12 2" xfId="547"/>
    <cellStyle name="_20051213 Pricing sheet preparation_2G-3G spares for 2011" xfId="548"/>
    <cellStyle name="_20051213 Pricing sheet preparation_2G-3G spares for 2011 (OTT) (4)" xfId="549"/>
    <cellStyle name="_20051213 Pricing sheet preparation_2G-3G spares for 2011 (OTT) (4) 2" xfId="550"/>
    <cellStyle name="_20051213 Pricing sheet preparation_2G-3G spares for 2011 (OTT_V2)" xfId="551"/>
    <cellStyle name="_20051213 Pricing sheet preparation_2G-3G spares for 2011 (OTT_V2) 2" xfId="552"/>
    <cellStyle name="_20051213 Pricing sheet preparation_2G-3G spares for 2011 2" xfId="553"/>
    <cellStyle name="_20051213 Pricing sheet preparation_2G-3G spares for 2011 3" xfId="554"/>
    <cellStyle name="_20051213 Pricing sheet preparation_BC_Doussal_Klink_" xfId="555"/>
    <cellStyle name="_20051213 Pricing sheet preparation_BC_Doussal_Klink__2G-3G spares for 2011" xfId="556"/>
    <cellStyle name="_20051213 Pricing sheet preparation_BC_Doussal_Klink__2G-3G spares for 2011 (OTT) (4)" xfId="557"/>
    <cellStyle name="_20051213 Pricing sheet preparation_BC_Doussal_Klink__2G-3G spares for 2011 (OTT) (4) 2" xfId="558"/>
    <cellStyle name="_20051213 Pricing sheet preparation_BC_Doussal_Klink__2G-3G spares for 2011 (OTT_V2)" xfId="559"/>
    <cellStyle name="_20051213 Pricing sheet preparation_BC_Doussal_Klink__2G-3G spares for 2011 (OTT_V2) 2" xfId="560"/>
    <cellStyle name="_20051213 Pricing sheet preparation_BC_Doussal_Klink__2G-3G spares for 2011 2" xfId="561"/>
    <cellStyle name="_20051213 Pricing sheet preparation_BC_Doussal_Klink__2G-3G spares for 2011 3" xfId="562"/>
    <cellStyle name="_20051213 Pricing sheet preparation_BC_Doussal_Klink__Delivery BoQ GT additional scope 2011Q1 V4" xfId="563"/>
    <cellStyle name="_20051213 Pricing sheet preparation_BC_Doussal_Klink__Delivery BoQ GT additional scope 2011Q1 V4 2" xfId="564"/>
    <cellStyle name="_20051213 Pricing sheet preparation_BC_Doussal_Klink__PO154 Delivery BoQ Sfax &amp; Djerba 2011Q1_2011-01-12" xfId="565"/>
    <cellStyle name="_20051213 Pricing sheet preparation_BC_Doussal_Klink__PO154 Delivery BoQ Sfax &amp; Djerba 2011Q1_2011-01-12 2" xfId="566"/>
    <cellStyle name="_20051213 Pricing sheet preparation_Delivery BoQ GT additional scope 2011Q1 V4" xfId="567"/>
    <cellStyle name="_20051213 Pricing sheet preparation_Delivery BoQ GT additional scope 2011Q1 V4 2" xfId="568"/>
    <cellStyle name="_20051213 Pricing sheet preparation_PO154 Delivery BoQ Sfax &amp; Djerba 2011Q1_2011-01-12" xfId="569"/>
    <cellStyle name="_20051213 Pricing sheet preparation_PO154 Delivery BoQ Sfax &amp; Djerba 2011Q1_2011-01-12 2" xfId="570"/>
    <cellStyle name="_2006_05_0013_DRC Nokia_4G" xfId="571"/>
    <cellStyle name="_2006_05_0013_DRC Nokia_4G 2" xfId="572"/>
    <cellStyle name="_2006-01-12 RO2006 Proposal (CT Basic) Rev B v3_planning verification (4)" xfId="573"/>
    <cellStyle name="_2006-04-19_Discounts_AP_MH(7.1)" xfId="574"/>
    <cellStyle name="_2006-04-19_Discounts_AP_MH(7.1) 2" xfId="575"/>
    <cellStyle name="_2007 Training Quotation Template" xfId="576"/>
    <cellStyle name="_20070420 NSN IMS configuration infomration" xfId="577"/>
    <cellStyle name="_20070420 NSN IMS configuration infomration 2" xfId="578"/>
    <cellStyle name="_20070508 Shoppinglist FY07-08 Master Vodacom Siemens UTRAN Part w quant_FSe v0.2" xfId="579"/>
    <cellStyle name="_20070508 Shoppinglist FY07-08 Master Vodacom Siemens UTRAN Part w quant_FSe v0.2 2" xfId="580"/>
    <cellStyle name="_20070508 Shoppinglist FY07-08 Master Vodacom Siemens UTRAN Part w quant_FSe v0.2_Input" xfId="581"/>
    <cellStyle name="_20070508 Shoppinglist FY07-08 Master Vodacom Siemens UTRAN Part w quant_FSe v0.2_Input 2" xfId="582"/>
    <cellStyle name="_20070523 Shoppinglist FY07-08 Vodacom ver4 0 0 RAN_CORE_NETACT (2)" xfId="583"/>
    <cellStyle name="_20070523 Shoppinglist FY07-08 Vodacom ver4 0 0 RAN_CORE_NETACT (2) 2" xfId="584"/>
    <cellStyle name="_20070523 Shoppinglist FY07-08 Vodacom ver4 0 0 RAN_CORE_NETACT (2)_Input" xfId="585"/>
    <cellStyle name="_20070523 Shoppinglist FY07-08 Vodacom ver4 0 0 RAN_CORE_NETACT (2)_Input 2" xfId="586"/>
    <cellStyle name="_20070828 SUN-FSC-IBM  V1 181207" xfId="587"/>
    <cellStyle name="_20070828 SUN-FSC-IBM  V1 181207 2" xfId="588"/>
    <cellStyle name="_20080326_Portfolio_DataCoding_V12" xfId="589"/>
    <cellStyle name="_20080326_Portfolio_DataCoding_V12_Delivery BoQ GT additional scope 2011Q1 V4" xfId="590"/>
    <cellStyle name="_20080326_Portfolio_DataCoding_V12_Delivery BoQ GT additional scope 2011Q1 V4 2" xfId="591"/>
    <cellStyle name="_20080326_Portfolio_DataCoding_V12_Delivery BoQ GT additional scope 2011Q1 V4 3" xfId="592"/>
    <cellStyle name="_20080326_Portfolio_DataCoding_V12_Offre Flexi BSC extra capacity" xfId="593"/>
    <cellStyle name="_20080326_Portfolio_DataCoding_V12_Offre Flexi BSC extra capacity 2" xfId="594"/>
    <cellStyle name="_20080326_Portfolio_DataCoding_V12_Offre Flexi BSC extra capacity 3" xfId="595"/>
    <cellStyle name="_20080326_Portfolio_DataCoding_V12_PO154 Delivery BoQ Sfax &amp; Djerba 2011Q1_2011-01-24" xfId="596"/>
    <cellStyle name="_20080326_Portfolio_DataCoding_V12_PO154 Delivery BoQ Sfax &amp; Djerba 2011Q1_2011-01-24 2" xfId="597"/>
    <cellStyle name="_20080326_Portfolio_DataCoding_V12_PO154 Delivery BoQ Sfax &amp; Djerba 2011Q1_2011-01-24 3" xfId="598"/>
    <cellStyle name="_2-2 Cox IMS RfP BC 2007-05-05" xfId="599"/>
    <cellStyle name="_2-2 Cox IMS RfP BC 2007-05-05 2" xfId="600"/>
    <cellStyle name="_23 SEP 06 Site status for prep 3G TSel ULO SMG V1 date" xfId="601"/>
    <cellStyle name="_23 SEP 06 Site status for prep 3G TSel ULO SMG V1 date 2" xfId="602"/>
    <cellStyle name="_23 SEP 06 Site status for prep 3G TSel ULO SMG V1 date_INTERNAL_PS_AOP 2011 AFTER LEBARAN 2011_JavaKal_Gos 2-10%_R1" xfId="603"/>
    <cellStyle name="_23 SEP 06 Site status for prep 3G TSel ULO SMG V1 date_INTERNAL_PS_AOP 2011 AFTER LEBARAN 2011_JavaKal_New Site_R1" xfId="604"/>
    <cellStyle name="_25 million CDR per day for MSC-Server - Mobilink" xfId="605"/>
    <cellStyle name="_25 million CDR per day for MSC-Server - Mobilink 2" xfId="606"/>
    <cellStyle name="_2G BoQ SS AOP_2011_RevB" xfId="607"/>
    <cellStyle name="_2G BoQ with line items and Quantities_19 4 2006_VB_16 10_EK_17 10 2006_v1 _with updated BSS BoQ" xfId="608"/>
    <cellStyle name="_2G BoQ with line items and Quantities_19 4 2006_VB_16 10_EK_17 10 2006_v1 _with updated BSS BoQ 2" xfId="609"/>
    <cellStyle name="_2G BSS HW comparison matrix_Steam 1_v1 12" xfId="610"/>
    <cellStyle name="_2G BSS HW comparison matrix_Steam 1_v1 12_PMS Resource_Plan_OTT_A over IP" xfId="611"/>
    <cellStyle name="_2G BSS HW comparison matrix_Steam 1_v1 12_PMS Resource_Plan_OTT_A over IP_PMS Resource_Plan_RET-V2" xfId="612"/>
    <cellStyle name="_2G BSS INDOSAT Decon Q1 090227" xfId="613"/>
    <cellStyle name="_2G BSS INDOSAT RO 2009 Batch 1_Build_090301_minQ1" xfId="614"/>
    <cellStyle name="_2G Network" xfId="615"/>
    <cellStyle name="_2G Network 2" xfId="616"/>
    <cellStyle name="_2G Swap and-or Refresh Proposals ONL- Antoine 06-07-22" xfId="617"/>
    <cellStyle name="_2RNC" xfId="618"/>
    <cellStyle name="_2RNC硬件" xfId="619"/>
    <cellStyle name="_3.4 Exhibit B2b - UTRAN HW equipment v5 140906" xfId="620"/>
    <cellStyle name="_3.4 Exhibit B2b - UTRAN HW equipment v9 20032007" xfId="621"/>
    <cellStyle name="_30 12_call centerMy Spread sheet for Avaya" xfId="622"/>
    <cellStyle name="_30 12_call centerMy Spread sheet for Avaya 2" xfId="623"/>
    <cellStyle name="_3900系列基站配置模型20080705" xfId="624"/>
    <cellStyle name="_3934920051228011DObjs" xfId="625"/>
    <cellStyle name="_3G AP Manager" xfId="626"/>
    <cellStyle name="_3G IN ODO Nominal Scenario" xfId="627"/>
    <cellStyle name="_3G Logistics Cost_v2" xfId="628"/>
    <cellStyle name="_3G Logistics Cost_v2 2" xfId="629"/>
    <cellStyle name="_3G PM Costs_v2" xfId="630"/>
    <cellStyle name="_3G PM Costs_v2 2" xfId="631"/>
    <cellStyle name="_3G_ RS 381_BOQ_070706" xfId="632"/>
    <cellStyle name="_3G_ RS 381_BOQ_070706 2" xfId="633"/>
    <cellStyle name="_3g_cost_services_IM" xfId="634"/>
    <cellStyle name="_3g_cost_services_IM 2" xfId="635"/>
    <cellStyle name="_3G_Sales_Draft" xfId="636"/>
    <cellStyle name="_3G_Sales_Draft 2" xfId="637"/>
    <cellStyle name="_3G_Sales_Draft_PMS Resource_Plan_RET-V2" xfId="638"/>
    <cellStyle name="_3G_Services_RevE_20041117" xfId="639"/>
    <cellStyle name="_3G_Services_RevE_20041117 2" xfId="640"/>
    <cellStyle name="_3M2000" xfId="641"/>
    <cellStyle name="_3rd party Transmission OSS" xfId="642"/>
    <cellStyle name="_3rdParty Care HCPT- NBG " xfId="643"/>
    <cellStyle name="_3RNC软件" xfId="644"/>
    <cellStyle name="_4. BTS_Rehoming RO-2007" xfId="645"/>
    <cellStyle name="_4_RAN BoQ and dim results" xfId="646"/>
    <cellStyle name="_450xPOTS Model MPPA" xfId="647"/>
    <cellStyle name="_450xPOTS Model MPPA 2" xfId="648"/>
    <cellStyle name="_450xPOTS Model MPPA_BoQ_XL_West_SubMarine_Upgrade-Service v04 (From  Meygin)" xfId="649"/>
    <cellStyle name="_450xPOTS Model MPPA_BoQ_XL_West_SubMarine_Upgrade-Service v04 (From  Meygin) 2" xfId="650"/>
    <cellStyle name="_450xPOTS Model MPPA_BoQ_XL_West_SubMarine_Upgrade-Service v05" xfId="651"/>
    <cellStyle name="_450xPOTS Model MPPA_BoQ_XL_West_SubMarine_Upgrade-Service v05 2" xfId="652"/>
    <cellStyle name="_450xPOTS Model MPPA_IDXLC_STM64 SUMATRA FO RFQ_ed8.0_05Sept06" xfId="653"/>
    <cellStyle name="_450xPOTS Model MPPA_IDXLC_STM64 SUMATRA FO RFQ_ed8.0_05Sept06 2" xfId="654"/>
    <cellStyle name="_450xPOTS Model MPPA_XL_6_Cities_External_BoQ v03" xfId="655"/>
    <cellStyle name="_450xPOTS Model MPPA_XL_6_Cities_External_BoQ v03 2" xfId="656"/>
    <cellStyle name="_4M2000" xfId="657"/>
    <cellStyle name="_66660009 Care Sales Cost P3 LE " xfId="658"/>
    <cellStyle name="_66660009 Care Sales Cost P3 LE  2" xfId="659"/>
    <cellStyle name="_66660009 Care Sales Cost P3 LE _Comparison_tunisiana_QI Support Services pricing_V3.7" xfId="660"/>
    <cellStyle name="_66660009 Care Sales Cost P3 LE _Tunisiana-care-Contract-Qtel-Price-Book V1 " xfId="661"/>
    <cellStyle name="_70312-PHI-GLOBE-IMS-offer CS" xfId="662"/>
    <cellStyle name="_70312-PHI-GLOBE-IMS-offer CS 2" xfId="663"/>
    <cellStyle name="_9.28----附表1" xfId="664"/>
    <cellStyle name="_A10" xfId="665"/>
    <cellStyle name="_A10 2" xfId="666"/>
    <cellStyle name="_A-7 System Price Power Supply Ver5 Rev2" xfId="667"/>
    <cellStyle name="_A-7 System Price Power Supply Ver5 Rev2 2" xfId="668"/>
    <cellStyle name="_Academy ext SPC 2H10 v 1 6" xfId="669"/>
    <cellStyle name="_Academy ext SPC 2H10 v 1 6_Wataniya Telecom_SWF103049_BoQ v8" xfId="670"/>
    <cellStyle name="_ACMEPackets_v1 0kjf" xfId="671"/>
    <cellStyle name="_ACMEPackets_v1 0kjf 2" xfId="672"/>
    <cellStyle name="_Add OEM Equipment for budgetary DSO offer" xfId="673"/>
    <cellStyle name="_Add OEM Equipment for budgetary DSO offer 2" xfId="674"/>
    <cellStyle name="_additional features" xfId="675"/>
    <cellStyle name="_Advan_New_House HSSd_ext_v0.2" xfId="676"/>
    <cellStyle name="_Advan_New_House HSSd_ext_v0.2 2" xfId="677"/>
    <cellStyle name="_Advanced Newhouse @com HSSd+MPM_CSDM_FU_Pricing - v0 2" xfId="678"/>
    <cellStyle name="_Advanced Newhouse @com HSSd+MPM_CSDM_FU_Pricing - v0 2 2" xfId="679"/>
    <cellStyle name="_Alarm Consolidation price ver 0.3.2" xfId="680"/>
    <cellStyle name="_alcatel network - 402.2003 (Price)" xfId="681"/>
    <cellStyle name="_alcatel network - 402.2003 (Price) 2" xfId="682"/>
    <cellStyle name="_ALU_RAN_2009_RFP_Exhibit B5 Support Services_v0" xfId="683"/>
    <cellStyle name="_ALU_RAN_2009_RFP_Exhibit B5 Support Services_v0_PMS Resource_Plan_OTT_A over IP" xfId="684"/>
    <cellStyle name="_ALU_RAN_2009_RFP_Exhibit B5 Support Services_v0_PMS Resource_Plan_OTT_A over IP_PMS Resource_Plan_RET-V2" xfId="685"/>
    <cellStyle name="_Amena Configurations" xfId="686"/>
    <cellStyle name="_Amena Configurations 2" xfId="687"/>
    <cellStyle name="_AMR_WJ_2008" xfId="688"/>
    <cellStyle name="_AMR_WJ_2008_3G_SMTR_LEBARAN_v5_50 New Sites_RNC_2G Decongest_2nd Carrier_2010_Phase 1_rev01" xfId="689"/>
    <cellStyle name="_AMR_WJ_2008_3G_SMTR_LEBARAN_v5_50 New Sites_RNC_2G Decongest_2nd Carrier_2010_Phase 1_rev01_Dimensioning" xfId="690"/>
    <cellStyle name="_AMR_WJ_2008_Book1" xfId="691"/>
    <cellStyle name="_AMR_WJ_2008_BoQ_CM_ex_Nokia_Capacity_Enhancement_RevF" xfId="692"/>
    <cellStyle name="_AMR_WJ_2008_BoQ_CM_ex_Nokia_Capacity_Enhancement_RevF_Book1" xfId="693"/>
    <cellStyle name="_AMR_WJ_2008_PDH SDH Requirement - Batch 2_v3" xfId="694"/>
    <cellStyle name="_AMR_WJ_2008_PDH SDH Requirement - Batch 2_v3_Dimensioning" xfId="695"/>
    <cellStyle name="_AMR_WJ_2008_RO 2009_ALL IN 1_090422_Upgrade DCS" xfId="696"/>
    <cellStyle name="_Anexo 2 - Plantilla Radio Diligenciado V4.2" xfId="697"/>
    <cellStyle name="_Anexo 2 - Plantilla Radio Diligenciado V4.2 2" xfId="698"/>
    <cellStyle name="_Anexo 2.2 - Cantidades, Precios y capacidades BTS por año COLOMBIA" xfId="699"/>
    <cellStyle name="_Anexo 2.2 - Cantidades, Precios y capacidades BTS por año COLOMBIA 2" xfId="700"/>
    <cellStyle name="_Anexo 2.2 - Cantidades, Precios y capacidades BTS por año COLOMBIA_all- BOQ 3G_450NB_fin2" xfId="701"/>
    <cellStyle name="_Anexo 2.2 - Cantidades, Precios y capacidades BTS por año COLOMBIA_PMS Resource_Plan_OTT_A over IP" xfId="702"/>
    <cellStyle name="_Anexo 2.2 - Cantidades, Precios y capacidades BTS por año COLOMBIA_PMS Resource_Plan_OTT_A over IP_PMS Resource_Plan_RET-V2" xfId="703"/>
    <cellStyle name="_Anexo 2.2 - Cantidades, Precios y capacidades BTS por año ECUADOR" xfId="704"/>
    <cellStyle name="_Anexo 2.2 - Cantidades, Precios y capacidades BTS por año ECUADOR 2" xfId="705"/>
    <cellStyle name="_Anexo 2.2 - Cantidades, Precios y capacidades BTS por año ECUADOR_all- BOQ 3G_450NB_fin2" xfId="706"/>
    <cellStyle name="_Anexo 2.2 - Cantidades, Precios y capacidades BTS por año ECUADOR_PMS Resource_Plan_OTT_A over IP" xfId="707"/>
    <cellStyle name="_Anexo 2.2 - Cantidades, Precios y capacidades BTS por año ECUADOR_PMS Resource_Plan_OTT_A over IP_PMS Resource_Plan_RET-V2" xfId="708"/>
    <cellStyle name="_Anexo 2.2 - Cantidades, Precios y capacidades BTS por año PERU" xfId="709"/>
    <cellStyle name="_Anexo 2.2 - Cantidades, Precios y capacidades BTS por año PERU 2" xfId="710"/>
    <cellStyle name="_Anexo 2.2 - Cantidades, Precios y capacidades BTS por año PERU_all- BOQ 3G_450NB_fin2" xfId="711"/>
    <cellStyle name="_Anexo 2.2 - Cantidades, Precios y capacidades BTS por año PERU_PMS Resource_Plan_OTT_A over IP" xfId="712"/>
    <cellStyle name="_Anexo 2.2 - Cantidades, Precios y capacidades BTS por año PERU_PMS Resource_Plan_OTT_A over IP_PMS Resource_Plan_RET-V2" xfId="713"/>
    <cellStyle name="_Anexo 2.2 - Cantidades, Precios y capacidades BTS por año VENEZUELA" xfId="714"/>
    <cellStyle name="_Anexo 2.2 - Cantidades, Precios y capacidades BTS por año VENEZUELA 2" xfId="715"/>
    <cellStyle name="_Anexo 2.2 - Cantidades, Precios y capacidades BTS por año VENEZUELA_all- BOQ 3G_450NB_fin2" xfId="716"/>
    <cellStyle name="_Anexo 2.2 - Cantidades, Precios y capacidades BTS por año VENEZUELA_PMS Resource_Plan_OTT_A over IP" xfId="717"/>
    <cellStyle name="_Anexo 2.2 - Cantidades, Precios y capacidades BTS por año VENEZUELA_PMS Resource_Plan_OTT_A over IP_PMS Resource_Plan_RET-V2" xfId="718"/>
    <cellStyle name="_Anexo 3.1.b - Precios MSC &amp; BSC &amp; TRAU COLOMBIA" xfId="719"/>
    <cellStyle name="_Anexo 3.1.b - Precios MSC &amp; BSC &amp; TRAU ECUADOR" xfId="720"/>
    <cellStyle name="_Anexo 3.1.b - Precios MSC &amp; BSC &amp; TRAU PERU" xfId="721"/>
    <cellStyle name="_Anexo 3.1.b - Precios MSC &amp; BSC &amp; TRAU VENEZUELA" xfId="722"/>
    <cellStyle name="_Anexo 9.1  Precios unitarios de equipos_BSS_GSM3" xfId="723"/>
    <cellStyle name="_Anexo 9.1  Precios unitarios de equipos_BSS_GSM3 2" xfId="724"/>
    <cellStyle name="_Anexo 9.1  Precios unitarios de equipos_BSS_GSM3_all- BOQ 3G_450NB_fin2" xfId="725"/>
    <cellStyle name="_Anexo 9.1  Precios unitarios de equipos_BSS_GSM3_PMS Resource_Plan_OTT_A over IP" xfId="726"/>
    <cellStyle name="_Anexo 9.1  Precios unitarios de equipos_BSS_GSM3_PMS Resource_Plan_OTT_A over IP_PMS Resource_Plan_RET-V2" xfId="727"/>
    <cellStyle name="_Anexo 9.2 Precios unitarios de equipos NSS_GSM_22" xfId="728"/>
    <cellStyle name="_Anexo 9.2 Precios unitarios de equipos NSS_GSM_22 2" xfId="729"/>
    <cellStyle name="_Anexo 9.2 Precios unitarios de equipos NSS_GSM_22_all- BOQ 3G_450NB_fin2" xfId="730"/>
    <cellStyle name="_Anexo 9.2 Precios unitarios de equipos NSS_GSM_22_PMS Resource_Plan_OTT_A over IP" xfId="731"/>
    <cellStyle name="_Anexo 9.2 Precios unitarios de equipos NSS_GSM_22_PMS Resource_Plan_OTT_A over IP_PMS Resource_Plan_RET-V2" xfId="732"/>
    <cellStyle name="_ANNEX 1 Pricing Answer File OPL 2G v300307" xfId="733"/>
    <cellStyle name="_Annex 1 response sdw" xfId="734"/>
    <cellStyle name="_Annex 1 response sdw 2" xfId="735"/>
    <cellStyle name="_Annex 1-Equipment price list" xfId="736"/>
    <cellStyle name="_Annex 1-Equipment price list 2" xfId="737"/>
    <cellStyle name="_Annex 21 - Price Summary_21112005" xfId="738"/>
    <cellStyle name="_Annex 21 - Price Summary_21112005 2" xfId="739"/>
    <cellStyle name="_Annex 2-C - Unit Cost list CME_082008July_Ver1" xfId="740"/>
    <cellStyle name="_Annex 2-C - Unit Price list CME" xfId="741"/>
    <cellStyle name="_Annex A Forecast_17_11_2006" xfId="742"/>
    <cellStyle name="_Annex A Forecast_17_11_2006_Comparison_tunisiana_QI Support Services pricing_V3.7" xfId="743"/>
    <cellStyle name="_Annex A Forecast_17_11_2006_Tunisiana-care-Contract-Qtel-Price-Book V1 " xfId="744"/>
    <cellStyle name="_Annex A Forecast_DADAOUCH" xfId="745"/>
    <cellStyle name="_Annex D Civil work specifications" xfId="746"/>
    <cellStyle name="_Annex D Civil work specifications_Comparison_tunisiana_QI Support Services pricing_V3.7" xfId="747"/>
    <cellStyle name="_Annex D Civil work specifications_Tunisiana-care-Contract-Qtel-Price-Book V1 " xfId="748"/>
    <cellStyle name="_Annex E - Price List 010506 v1.0" xfId="749"/>
    <cellStyle name="_Annex E - Price List 010506 v1.0 2" xfId="750"/>
    <cellStyle name="_Annex F Standard BOQ for the two Proposals_RAN_V1 9 power" xfId="751"/>
    <cellStyle name="_Annex F Standard BOQ for the two Proposals_RAN_V1.3" xfId="752"/>
    <cellStyle name="_Annex F Standard BOQ for the two Proposals_RAN_V1.7" xfId="753"/>
    <cellStyle name="_Annex F Standard BOQ for the two Proposals_RAN_V2 0 ASW" xfId="754"/>
    <cellStyle name="_Annex II-A MAY4 PRICING SCHEDULE_2006-5-4_TelkomselVersion" xfId="755"/>
    <cellStyle name="_Annex II-A MAY4 PRICING SCHEDULE_2006-5-4_TelkomselVersion_Annex 2-C - Unit Price list CME" xfId="756"/>
    <cellStyle name="_Annex II-A MAY4 PRICING SCHEDULE_2006-5-4_TelkomselVersion_Annex 2-C - Unit Price list CME (Final)" xfId="757"/>
    <cellStyle name="_Annex II-A MAY4 PRICING SCHEDULE_2006-5-4_TelkomselVersion_Annex 2-C - Unit Price list CME Telkomsel 认可-15" xfId="758"/>
    <cellStyle name="_Annex II-A MAY4 PRICING SCHEDULE_2006-5-4_TelkomselVersion_Annex 2-C - Unit Price list CME1" xfId="759"/>
    <cellStyle name="_Annex II-A MAY4 PRICING SCHEDULE_2006-5-4_TelkomselVersion_Annex 4-10 SITAC &amp; CME BoQ" xfId="760"/>
    <cellStyle name="_Annex II-A MAY4 PRICING SCHEDULE_2006-5-4_TelkomselVersion_Copy of Annex 2-C - Unit Price list CME 20070815(CEG)" xfId="761"/>
    <cellStyle name="_Annex II-A MAY4 PRICING SCHEDULE_2006-5-4_TelkomselVersion_Sumatera-VN (SA &amp; CW) " xfId="762"/>
    <cellStyle name="_Annex II-A MAY4 PRICING SCHEDULE_2006-5-4_TelkomselVersion_Sumatera-VN (SA &amp; CW)  2" xfId="763"/>
    <cellStyle name="_Annex II-A MAY4 PRICING SCHEDULE_2006-5-4_TelkomselVersion_Sumatera-VN (SA &amp; CW) _INTERNAL_PS_AOP 2011 AFTER LEBARAN 2011_JavaKal_Gos 2-10%_R1" xfId="764"/>
    <cellStyle name="_Annex II-A MAY4 PRICING SCHEDULE_2006-5-4_TelkomselVersion_Sumatera-VN (SA &amp; CW) _INTERNAL_PS_AOP 2011 AFTER LEBARAN 2011_JavaKal_New Site_R1" xfId="765"/>
    <cellStyle name="_Annex II-A MAY4 PRICING SCHEDULE_2006-5-4_TelkomselVersion_TSEL BOQ PER SITE MODEL 18 JULY 2007" xfId="766"/>
    <cellStyle name="_Annex II-A MAY4 PRICING SCHEDULE_2006-5-4_TelkomselVersion_West Java-VN (SA &amp; CW) " xfId="767"/>
    <cellStyle name="_Annex II-A MAY4 PRICING SCHEDULE_2006-5-4_TelkomselVersion_West Java-VN (SA &amp; CW)  2" xfId="768"/>
    <cellStyle name="_Annex II-A MAY4 PRICING SCHEDULE_2006-5-4_TelkomselVersion_West Java-VN (SA &amp; CW) _INTERNAL_PS_AOP 2011 AFTER LEBARAN 2011_JavaKal_Gos 2-10%_R1" xfId="769"/>
    <cellStyle name="_Annex II-A MAY4 PRICING SCHEDULE_2006-5-4_TelkomselVersion_West Java-VN (SA &amp; CW) _INTERNAL_PS_AOP 2011 AFTER LEBARAN 2011_JavaKal_New Site_R1" xfId="770"/>
    <cellStyle name="_Annex II-A MAY4 PRICING SCHEDULE_2006-7-11_4 CONFIDENTIAL 06-11-08 HLU 2 start 06-07-21_3 C&amp;A" xfId="771"/>
    <cellStyle name="_Annex II-A MAY4 PRICING SCHEDULE_2006-7-11_4 CONFIDENTIAL 06-11-08 HLU 2 start 06-07-21_3 C&amp;A_Annex 2-C - Unit Price list CME" xfId="772"/>
    <cellStyle name="_Annex II-A MAY4 PRICING SCHEDULE_2006-7-11_4 CONFIDENTIAL 06-11-08 HLU 2 start 06-07-21_3 C&amp;A_Annex 2-C - Unit Price list CME (Final)" xfId="773"/>
    <cellStyle name="_Annex II-A MAY4 PRICING SCHEDULE_2006-7-11_4 CONFIDENTIAL 06-11-08 HLU 2 start 06-07-21_3 C&amp;A_Annex 2-C - Unit Price list CME Telkomsel 认可-15" xfId="774"/>
    <cellStyle name="_Annex II-A MAY4 PRICING SCHEDULE_2006-7-11_4 CONFIDENTIAL 06-11-08 HLU 2 start 06-07-21_3 C&amp;A_Annex 2-C - Unit Price list CME1" xfId="775"/>
    <cellStyle name="_Annex II-A MAY4 PRICING SCHEDULE_2006-7-11_4 CONFIDENTIAL 06-11-08 HLU 2 start 06-07-21_3 C&amp;A_Annex 4-10 SITAC &amp; CME BoQ" xfId="776"/>
    <cellStyle name="_Annex II-A MAY4 PRICING SCHEDULE_2006-7-11_4 CONFIDENTIAL 06-11-08 HLU 2 start 06-07-21_3 C&amp;A_Copy of Annex 2-C - Unit Price list CME 20070815(CEG)" xfId="777"/>
    <cellStyle name="_Annex II-A MAY4 PRICING SCHEDULE_2006-7-11_4 CONFIDENTIAL 06-11-08 HLU 2 start 06-07-21_3 C&amp;A_Sumatera-VN (SA &amp; CW) " xfId="778"/>
    <cellStyle name="_Annex II-A MAY4 PRICING SCHEDULE_2006-7-11_4 CONFIDENTIAL 06-11-08 HLU 2 start 06-07-21_3 C&amp;A_Sumatera-VN (SA &amp; CW)  2" xfId="779"/>
    <cellStyle name="_Annex II-A MAY4 PRICING SCHEDULE_2006-7-11_4 CONFIDENTIAL 06-11-08 HLU 2 start 06-07-21_3 C&amp;A_Sumatera-VN (SA &amp; CW) _INTERNAL_PS_AOP 2011 AFTER LEBARAN 2011_JavaKal_Gos 2-10%_R1" xfId="780"/>
    <cellStyle name="_Annex II-A MAY4 PRICING SCHEDULE_2006-7-11_4 CONFIDENTIAL 06-11-08 HLU 2 start 06-07-21_3 C&amp;A_Sumatera-VN (SA &amp; CW) _INTERNAL_PS_AOP 2011 AFTER LEBARAN 2011_JavaKal_New Site_R1" xfId="781"/>
    <cellStyle name="_Annex II-A MAY4 PRICING SCHEDULE_2006-7-11_4 CONFIDENTIAL 06-11-08 HLU 2 start 06-07-21_3 C&amp;A_TSEL BOQ PER SITE MODEL 18 JULY 2007" xfId="782"/>
    <cellStyle name="_Annex II-A MAY4 PRICING SCHEDULE_2006-7-11_4 CONFIDENTIAL 06-11-08 HLU 2 start 06-07-21_3 C&amp;A_West Java-VN (SA &amp; CW) " xfId="783"/>
    <cellStyle name="_Annex II-A MAY4 PRICING SCHEDULE_2006-7-11_4 CONFIDENTIAL 06-11-08 HLU 2 start 06-07-21_3 C&amp;A_West Java-VN (SA &amp; CW)  2" xfId="784"/>
    <cellStyle name="_Annex II-A MAY4 PRICING SCHEDULE_2006-7-11_4 CONFIDENTIAL 06-11-08 HLU 2 start 06-07-21_3 C&amp;A_West Java-VN (SA &amp; CW) _INTERNAL_PS_AOP 2011 AFTER LEBARAN 2011_JavaKal_Gos 2-10%_R1" xfId="785"/>
    <cellStyle name="_Annex II-A MAY4 PRICING SCHEDULE_2006-7-11_4 CONFIDENTIAL 06-11-08 HLU 2 start 06-07-21_3 C&amp;A_West Java-VN (SA &amp; CW) _INTERNAL_PS_AOP 2011 AFTER LEBARAN 2011_JavaKal_New Site_R1" xfId="786"/>
    <cellStyle name="_Annexure 1 - Nokia Offer 9 Circels 4th September 2006" xfId="787"/>
    <cellStyle name="_Annexure 1 - Nokia Offer 9 Circels 4th September 2006 2" xfId="788"/>
    <cellStyle name="_Annexure 1 - Nokia Offer 9 Circels 4th September 2006_PMS Resource_Plan_OTT_A over IP" xfId="789"/>
    <cellStyle name="_Annexure 1 - Nokia Offer 9 Circels 4th September 2006_PMS Resource_Plan_OTT_A over IP_PMS Resource_Plan_RET-V2" xfId="790"/>
    <cellStyle name="_Antenna &amp; feeder" xfId="791"/>
    <cellStyle name="_Antenna &amp; Feeder BoQ_PO reference_V1" xfId="792"/>
    <cellStyle name="_Antenna &amp; Feeder BoQ_PO reference_V1_Dimensioning" xfId="793"/>
    <cellStyle name="_Antenna &amp; feeder_Dimensioning" xfId="794"/>
    <cellStyle name="_Antenna Price_Updated MLS_2708208" xfId="795"/>
    <cellStyle name="_App 1 - Product Pricing" xfId="796"/>
    <cellStyle name="_App 1 - Product Pricing 2" xfId="797"/>
    <cellStyle name="_Appl SW" xfId="798"/>
    <cellStyle name="_Appl SW_Annex 2-C - Unit Price list CME" xfId="799"/>
    <cellStyle name="_Apr 07 Final Cost BOM" xfId="800"/>
    <cellStyle name="_Apr 07 Final Cost BOM_May draft cost BOM-Apr.20" xfId="801"/>
    <cellStyle name="_Apr BOM 08_senni" xfId="802"/>
    <cellStyle name="_Apr draft cost BOMv2" xfId="803"/>
    <cellStyle name="_Apr draft cost BOMv2_May draft cost BOM-Apr.20" xfId="804"/>
    <cellStyle name="_Arbeitstabelle" xfId="805"/>
    <cellStyle name="_Arbeitstabelle 2" xfId="806"/>
    <cellStyle name="_Ater Availability for BSS RO-2007 as Aug 10,2007" xfId="807"/>
    <cellStyle name="_Attach GPRS Dimensioning  to BoQ" xfId="808"/>
    <cellStyle name="_Attach GPRS Dimensioning  to BoQ_Book1" xfId="809"/>
    <cellStyle name="_Attachement to RFQ - answer to Netia 29.11.05_" xfId="810"/>
    <cellStyle name="_Attachement to RFQ - answer to Netia 29.11.05__2006_08_BC_ small projects TEMPLATE_v_0.9_BETA_Pricing_Scheme" xfId="811"/>
    <cellStyle name="_Attachement to RFQ - answer to Netia 29.11.05__2006_08_BC_ small projects TEMPLATE_v_0.9_BETA_Pricing_Scheme_2G-3G spares for 2011" xfId="812"/>
    <cellStyle name="_Attachement to RFQ - answer to Netia 29.11.05__2006_08_BC_ small projects TEMPLATE_v_0.9_BETA_Pricing_Scheme_2G-3G spares for 2011 (OTT) (4)" xfId="813"/>
    <cellStyle name="_Attachement to RFQ - answer to Netia 29.11.05__2006_08_BC_ small projects TEMPLATE_v_0.9_BETA_Pricing_Scheme_2G-3G spares for 2011 (OTT) (4) 2" xfId="814"/>
    <cellStyle name="_Attachement to RFQ - answer to Netia 29.11.05__2006_08_BC_ small projects TEMPLATE_v_0.9_BETA_Pricing_Scheme_2G-3G spares for 2011 (OTT_V2)" xfId="815"/>
    <cellStyle name="_Attachement to RFQ - answer to Netia 29.11.05__2006_08_BC_ small projects TEMPLATE_v_0.9_BETA_Pricing_Scheme_2G-3G spares for 2011 (OTT_V2) 2" xfId="816"/>
    <cellStyle name="_Attachement to RFQ - answer to Netia 29.11.05__2006_08_BC_ small projects TEMPLATE_v_0.9_BETA_Pricing_Scheme_2G-3G spares for 2011 2" xfId="817"/>
    <cellStyle name="_Attachement to RFQ - answer to Netia 29.11.05__2006_08_BC_ small projects TEMPLATE_v_0.9_BETA_Pricing_Scheme_2G-3G spares for 2011 3" xfId="818"/>
    <cellStyle name="_Attachement to RFQ - answer to Netia 29.11.05__2006_08_BC_ small projects TEMPLATE_v_0.9_BETA_Pricing_Scheme_Delivery BoQ GT additional scope 2011Q1 V4" xfId="819"/>
    <cellStyle name="_Attachement to RFQ - answer to Netia 29.11.05__2006_08_BC_ small projects TEMPLATE_v_0.9_BETA_Pricing_Scheme_Delivery BoQ GT additional scope 2011Q1 V4 2" xfId="820"/>
    <cellStyle name="_Attachement to RFQ - answer to Netia 29.11.05__2006_08_BC_ small projects TEMPLATE_v_0.9_BETA_Pricing_Scheme_PO154 Delivery BoQ Sfax &amp; Djerba 2011Q1_2011-01-12" xfId="821"/>
    <cellStyle name="_Attachement to RFQ - answer to Netia 29.11.05__2006_08_BC_ small projects TEMPLATE_v_0.9_BETA_Pricing_Scheme_PO154 Delivery BoQ Sfax &amp; Djerba 2011Q1_2011-01-12 2" xfId="822"/>
    <cellStyle name="_Attachement to RFQ - answer to Netia 29.11.05__2006_08_BC_ small projects TEMPLATE_v0.9_BETA" xfId="823"/>
    <cellStyle name="_Attachement to RFQ - answer to Netia 29.11.05__2006_08_BC_ small projects TEMPLATE_v0.9_BETA_2G-3G spares for 2011" xfId="824"/>
    <cellStyle name="_Attachement to RFQ - answer to Netia 29.11.05__2006_08_BC_ small projects TEMPLATE_v0.9_BETA_2G-3G spares for 2011 (OTT) (4)" xfId="825"/>
    <cellStyle name="_Attachement to RFQ - answer to Netia 29.11.05__2006_08_BC_ small projects TEMPLATE_v0.9_BETA_2G-3G spares for 2011 (OTT) (4) 2" xfId="826"/>
    <cellStyle name="_Attachement to RFQ - answer to Netia 29.11.05__2006_08_BC_ small projects TEMPLATE_v0.9_BETA_2G-3G spares for 2011 (OTT_V2)" xfId="827"/>
    <cellStyle name="_Attachement to RFQ - answer to Netia 29.11.05__2006_08_BC_ small projects TEMPLATE_v0.9_BETA_2G-3G spares for 2011 (OTT_V2) 2" xfId="828"/>
    <cellStyle name="_Attachement to RFQ - answer to Netia 29.11.05__2006_08_BC_ small projects TEMPLATE_v0.9_BETA_2G-3G spares for 2011 2" xfId="829"/>
    <cellStyle name="_Attachement to RFQ - answer to Netia 29.11.05__2006_08_BC_ small projects TEMPLATE_v0.9_BETA_2G-3G spares for 2011 3" xfId="830"/>
    <cellStyle name="_Attachement to RFQ - answer to Netia 29.11.05__2006_08_BC_ small projects TEMPLATE_v0.9_BETA_Delivery BoQ GT additional scope 2011Q1 V4" xfId="831"/>
    <cellStyle name="_Attachement to RFQ - answer to Netia 29.11.05__2006_08_BC_ small projects TEMPLATE_v0.9_BETA_Delivery BoQ GT additional scope 2011Q1 V4 2" xfId="832"/>
    <cellStyle name="_Attachement to RFQ - answer to Netia 29.11.05__2006_08_BC_ small projects TEMPLATE_v0.9_BETA_PO154 Delivery BoQ Sfax &amp; Djerba 2011Q1_2011-01-12" xfId="833"/>
    <cellStyle name="_Attachement to RFQ - answer to Netia 29.11.05__2006_08_BC_ small projects TEMPLATE_v0.9_BETA_PO154 Delivery BoQ Sfax &amp; Djerba 2011Q1_2011-01-12 2" xfId="834"/>
    <cellStyle name="_Attachement to RFQ - answer to Netia 29.11.05__2G-3G spares for 2011" xfId="835"/>
    <cellStyle name="_Attachement to RFQ - answer to Netia 29.11.05__2G-3G spares for 2011 (OTT) (4)" xfId="836"/>
    <cellStyle name="_Attachement to RFQ - answer to Netia 29.11.05__2G-3G spares for 2011 (OTT) (4) 2" xfId="837"/>
    <cellStyle name="_Attachement to RFQ - answer to Netia 29.11.05__2G-3G spares for 2011 (OTT_V2)" xfId="838"/>
    <cellStyle name="_Attachement to RFQ - answer to Netia 29.11.05__2G-3G spares for 2011 (OTT_V2) 2" xfId="839"/>
    <cellStyle name="_Attachement to RFQ - answer to Netia 29.11.05__2G-3G spares for 2011 2" xfId="840"/>
    <cellStyle name="_Attachement to RFQ - answer to Netia 29.11.05__2G-3G spares for 2011 3" xfId="841"/>
    <cellStyle name="_Attachement to RFQ - answer to Netia 29.11.05__BC_Doussal_Klink_" xfId="842"/>
    <cellStyle name="_Attachement to RFQ - answer to Netia 29.11.05__BC_Doussal_Klink__2G-3G spares for 2011" xfId="843"/>
    <cellStyle name="_Attachement to RFQ - answer to Netia 29.11.05__BC_Doussal_Klink__2G-3G spares for 2011 (OTT) (4)" xfId="844"/>
    <cellStyle name="_Attachement to RFQ - answer to Netia 29.11.05__BC_Doussal_Klink__2G-3G spares for 2011 (OTT) (4) 2" xfId="845"/>
    <cellStyle name="_Attachement to RFQ - answer to Netia 29.11.05__BC_Doussal_Klink__2G-3G spares for 2011 (OTT_V2)" xfId="846"/>
    <cellStyle name="_Attachement to RFQ - answer to Netia 29.11.05__BC_Doussal_Klink__2G-3G spares for 2011 (OTT_V2) 2" xfId="847"/>
    <cellStyle name="_Attachement to RFQ - answer to Netia 29.11.05__BC_Doussal_Klink__2G-3G spares for 2011 2" xfId="848"/>
    <cellStyle name="_Attachement to RFQ - answer to Netia 29.11.05__BC_Doussal_Klink__2G-3G spares for 2011 3" xfId="849"/>
    <cellStyle name="_Attachement to RFQ - answer to Netia 29.11.05__BC_Doussal_Klink__Delivery BoQ GT additional scope 2011Q1 V4" xfId="850"/>
    <cellStyle name="_Attachement to RFQ - answer to Netia 29.11.05__BC_Doussal_Klink__Delivery BoQ GT additional scope 2011Q1 V4 2" xfId="851"/>
    <cellStyle name="_Attachement to RFQ - answer to Netia 29.11.05__BC_Doussal_Klink__PO154 Delivery BoQ Sfax &amp; Djerba 2011Q1_2011-01-12" xfId="852"/>
    <cellStyle name="_Attachement to RFQ - answer to Netia 29.11.05__BC_Doussal_Klink__PO154 Delivery BoQ Sfax &amp; Djerba 2011Q1_2011-01-12 2" xfId="853"/>
    <cellStyle name="_Attachement to RFQ - answer to Netia 29.11.05__Delivery BoQ GT additional scope 2011Q1 V4" xfId="854"/>
    <cellStyle name="_Attachement to RFQ - answer to Netia 29.11.05__Delivery BoQ GT additional scope 2011Q1 V4 2" xfId="855"/>
    <cellStyle name="_Attachement to RFQ - answer to Netia 29.11.05__PO154 Delivery BoQ Sfax &amp; Djerba 2011Q1_2011-01-12" xfId="856"/>
    <cellStyle name="_Attachement to RFQ - answer to Netia 29.11.05__PO154 Delivery BoQ Sfax &amp; Djerba 2011Q1_2011-01-12 2" xfId="857"/>
    <cellStyle name="_Aug  07 BOM Cost File" xfId="858"/>
    <cellStyle name="_Aug draft cost BOM" xfId="859"/>
    <cellStyle name="_Aug'09 draft cost BOM Kunshan-updated on Jul.29th2009" xfId="860"/>
    <cellStyle name="_AWS_RfQ-S 07-0465 mobilink pakistan Maintenance 2007 v4" xfId="861"/>
    <cellStyle name="_AWS_RfQ-S 07-0465 mobilink pakistan Maintenance 2007 v4_PMS Resource_Plan_OTT_A over IP" xfId="862"/>
    <cellStyle name="_AWS_RfQ-S 07-0465 mobilink pakistan Maintenance 2007 v4_PMS Resource_Plan_OTT_A over IP_PMS Resource_Plan_RET-V2" xfId="863"/>
    <cellStyle name="_AWS_RfQ-S 07-0465 mobilink pakistan Maintenance 2007 v4_Ressource Plan_for 3G CS  PS Core updated" xfId="864"/>
    <cellStyle name="_AWS_RfQ-S 07-0465 mobilink pakistan Maintenance 2007 v5 (2)" xfId="865"/>
    <cellStyle name="_AWS_RfQ-S 07-0465 mobilink pakistan Maintenance 2007 v5 (2)_PMS Resource_Plan_OTT_A over IP" xfId="866"/>
    <cellStyle name="_AWS_RfQ-S 07-0465 mobilink pakistan Maintenance 2007 v5 (2)_PMS Resource_Plan_OTT_A over IP_PMS Resource_Plan_RET-V2" xfId="867"/>
    <cellStyle name="_AWS_RfQ-S 07-0465 mobilink pakistan Maintenance 2007 v5 (2)_Ressource Plan_for 3G CS  PS Core updated" xfId="868"/>
    <cellStyle name="_A桂林RASYS" xfId="869"/>
    <cellStyle name="_A百色RASYS" xfId="870"/>
    <cellStyle name="_A防城港RASYS" xfId="871"/>
    <cellStyle name="_B-4 Summary of System Price Transmission" xfId="872"/>
    <cellStyle name="_B-4 Summary of System Price Transmission 2" xfId="873"/>
    <cellStyle name="_Bangalink Training" xfId="874"/>
    <cellStyle name="_Bangalink Training 2" xfId="875"/>
    <cellStyle name="_Banglalink" xfId="876"/>
    <cellStyle name="_Banglalink 2" xfId="877"/>
    <cellStyle name="_Banglalink HWS Price 4 WEEK RR- Pricing to Account" xfId="878"/>
    <cellStyle name="_Banglalink HWS Price 4 WEEK RR- Pricing to Account 2" xfId="879"/>
    <cellStyle name="_Banglalink Logistics Costing_230206" xfId="880"/>
    <cellStyle name="_Banglalink Logistics Costing_230206 2" xfId="881"/>
    <cellStyle name="_Banglalink Logistics Costing_230206_PMS Resource_Plan_OTT_A over IP" xfId="882"/>
    <cellStyle name="_Banglalink Logistics Costing_230206_PMS Resource_Plan_RET-V2" xfId="883"/>
    <cellStyle name="_Banglalink Logistics Costing_230206_PMS Resource_Plan_Tunisiana 2G 3G exten" xfId="884"/>
    <cellStyle name="_Banglalink Logistics Costing_230206_PMS Resource_Plan_Tunisiana 2G 3G exten_SWF109568 -MS" xfId="885"/>
    <cellStyle name="_Banglalink_Format-Makro" xfId="886"/>
    <cellStyle name="_Banglalink_Format-Makro 2" xfId="887"/>
    <cellStyle name="_Banglalink_Input" xfId="888"/>
    <cellStyle name="_Banglalink_Input 2" xfId="889"/>
    <cellStyle name="_Banglalink_NGN service Offer_210907v3 (5)" xfId="890"/>
    <cellStyle name="_Banglalink_NGN service Offer_210907v3 (5)_PMS Resource_Plan_OTT_A over IP" xfId="891"/>
    <cellStyle name="_Banglalink_NGN service Offer_210907v3 (5)_PMS Resource_Plan_RET-V2" xfId="892"/>
    <cellStyle name="_Banglalink_NGN service Offer_210907v3 (5)_PMS Resource_Plan_Tunisiana 2G 3G exten" xfId="893"/>
    <cellStyle name="_Banglalink_NGN service Offer_210907v3 (5)_PMS Resource_Plan_Tunisiana 2G 3G exten_SWF109568 -MS" xfId="894"/>
    <cellStyle name="_Banglalink_NGN service Offer_210907v3 (5)_Ressource Plan_for 3G CS  PS Core updated" xfId="895"/>
    <cellStyle name="_Banglalink_NGN service Offer_210907v3 (6)" xfId="896"/>
    <cellStyle name="_Banglalink_NGN service Offer_210907v3 (6)_PMS Resource_Plan_OTT_A over IP" xfId="897"/>
    <cellStyle name="_Banglalink_NGN service Offer_210907v3 (6)_PMS Resource_Plan_RET-V2" xfId="898"/>
    <cellStyle name="_Banglalink_NGN service Offer_210907v3 (6)_PMS Resource_Plan_Tunisiana 2G 3G exten" xfId="899"/>
    <cellStyle name="_Banglalink_NGN service Offer_210907v3 (6)_PMS Resource_Plan_Tunisiana 2G 3G exten_SWF109568 -MS" xfId="900"/>
    <cellStyle name="_Banglalink_NGN service Offer_210907v3 (6)_Ressource Plan_for 3G CS  PS Core updated" xfId="901"/>
    <cellStyle name="_Banglalink_NGN service Offer_210907v3 (8)" xfId="902"/>
    <cellStyle name="_Banglalink_NGN service Offer_210907v3 (8)_PMS Resource_Plan_OTT_A over IP" xfId="903"/>
    <cellStyle name="_Banglalink_NGN service Offer_210907v3 (8)_PMS Resource_Plan_RET-V2" xfId="904"/>
    <cellStyle name="_Banglalink_NGN service Offer_210907v3 (8)_PMS Resource_Plan_Tunisiana 2G 3G exten" xfId="905"/>
    <cellStyle name="_Banglalink_NGN service Offer_210907v3 (8)_PMS Resource_Plan_Tunisiana 2G 3G exten_SWF109568 -MS" xfId="906"/>
    <cellStyle name="_Banglalink_NGN service Offer_210907v3 (8)_Ressource Plan_for 3G CS  PS Core updated" xfId="907"/>
    <cellStyle name="_Banglalink_PMS Resource_Plan_OTT_A over IP" xfId="908"/>
    <cellStyle name="_Banglalink_PMS Resource_Plan_RET-V2" xfId="909"/>
    <cellStyle name="_Banglalink_PMS Resource_Plan_Tunisiana 2G 3G exten" xfId="910"/>
    <cellStyle name="_Banglalink_PMS Resource_Plan_Tunisiana 2G 3G exten_SWF109568 -MS" xfId="911"/>
    <cellStyle name="_Banglalink_Resource_Plan_WTA MSS v1" xfId="912"/>
    <cellStyle name="_Banglalink_ResourcePlan-Mobilis ALG SRT1F SWF55870 Jun09 v2" xfId="913"/>
    <cellStyle name="_Baseframe Ex COM -ND-rev 2" xfId="914"/>
    <cellStyle name="_BC - TWC 240 hiQ 60k (06 29 06)" xfId="915"/>
    <cellStyle name="_BC - TWC 240 hiQ 60k (06 29 06) 2" xfId="916"/>
    <cellStyle name="_BC COX MPM-CSDM Lab 2007 12 11" xfId="917"/>
    <cellStyle name="_BC COX MPM-CSDM Lab 2007 12 11 2" xfId="918"/>
    <cellStyle name="_BC Konfig Teil 3 iNUM" xfId="919"/>
    <cellStyle name="_BC Konfig Teil 3 iNUM 2" xfId="920"/>
    <cellStyle name="_BC Verizon Telecom IMS Global.v2" xfId="921"/>
    <cellStyle name="_BC Verizon Telecom IMS Global.v2 2" xfId="922"/>
    <cellStyle name="_BC_Doussal_Klink_" xfId="923"/>
    <cellStyle name="_BCS (Radio+Fixed) Service Pricebook-V1 3_220410a" xfId="924"/>
    <cellStyle name="_BCS BL NGM Katana 2010" xfId="925"/>
    <cellStyle name="_Bharti Saudi OSS BoQ v4.0" xfId="926"/>
    <cellStyle name="_Bharti Saudi OSS BoQ v4.0 2" xfId="927"/>
    <cellStyle name="_Bharti_KSA_UCS_GLP v2 0(6dec206) _jw" xfId="928"/>
    <cellStyle name="_Bharti_KSA_UCS_GLP v2 0(6dec206) _jw 2" xfId="929"/>
    <cellStyle name="_BHIS HSSc_to_HSSd_upgrade (2)" xfId="930"/>
    <cellStyle name="_BHIS HSSc_to_HSSd_upgrade (2) 2" xfId="931"/>
    <cellStyle name="_BHIS HSSc_to_HSSd_upgrade Rev 2" xfId="932"/>
    <cellStyle name="_BHIS HSSc_to_HSSd_upgrade Rev 2 2" xfId="933"/>
    <cellStyle name="_BidDirective_MTN Rural-Tel-JS-V3" xfId="934"/>
    <cellStyle name="_Bill of Material_name_date_version" xfId="935"/>
    <cellStyle name="_Bill of Material_name_date_version 2" xfId="936"/>
    <cellStyle name="_Bill of quantity" xfId="937"/>
    <cellStyle name="_Bill of quantity 2" xfId="938"/>
    <cellStyle name="_BOM_ET16_INTERPHASE_2009-03-19" xfId="939"/>
    <cellStyle name="_BoM_PACTE_Radio_V1.1" xfId="940"/>
    <cellStyle name="_Book1" xfId="941"/>
    <cellStyle name="_Book1 2" xfId="942"/>
    <cellStyle name="_Book1_1" xfId="943"/>
    <cellStyle name="_Book1_1 2" xfId="944"/>
    <cellStyle name="_Book1_3G_SMTR_LEBARAN_v5_50 New Sites_RNC_2G Decongest_2nd Carrier_2010_Phase 1_rev01" xfId="945"/>
    <cellStyle name="_Book1_Bill of quantity" xfId="946"/>
    <cellStyle name="_Book1_Bill of quantity 2" xfId="947"/>
    <cellStyle name="_Book1_BoQ New DCS &amp; Hicap DCS Lampung Phase2" xfId="948"/>
    <cellStyle name="_Book1_INTERNAL_PS_AOP 2011 AFTER LEBARAN 2011_JavaKal_Gos 2-10%_R1" xfId="949"/>
    <cellStyle name="_Book1_INTERNAL_PS_AOP 2011 AFTER LEBARAN 2011_JavaKal_New Site_R1" xfId="950"/>
    <cellStyle name="_Book1_PDH SDH Requirement - Batch 2_v3" xfId="951"/>
    <cellStyle name="_Book1_PRICE BOOK 2011_PDH_NPO v3" xfId="952"/>
    <cellStyle name="_Book1_QTEL - SRAL XD PDH prices_2" xfId="953"/>
    <cellStyle name="_Book1_QTEL - SRAL XD PDH prices_2 2" xfId="954"/>
    <cellStyle name="_Book1_QTEL Radios prices2" xfId="955"/>
    <cellStyle name="_Book1_QTEL Radios prices2 2" xfId="956"/>
    <cellStyle name="_Book1_RO 2009_East Java_HS" xfId="957"/>
    <cellStyle name="_Book1_RO 2009_Transmission_v3" xfId="958"/>
    <cellStyle name="_Book2" xfId="959"/>
    <cellStyle name="_Book2 2" xfId="960"/>
    <cellStyle name="_Book2_Book1" xfId="961"/>
    <cellStyle name="_Book2_May draft cost BOM-Apr.20" xfId="962"/>
    <cellStyle name="_Book5" xfId="963"/>
    <cellStyle name="_Book5_3G_SMTR_LEBARAN_v5_50 New Sites_RNC_2G Decongest_2nd Carrier_2010_Phase 1_rev01" xfId="964"/>
    <cellStyle name="_Book5_3G_SMTR_LEBARAN_v5_50 New Sites_RNC_2G Decongest_2nd Carrier_2010_Phase 1_rev01_Book1" xfId="965"/>
    <cellStyle name="_Book5_PRICE BOOK 2011_PDH_NPO v3" xfId="966"/>
    <cellStyle name="_Book8" xfId="967"/>
    <cellStyle name="_Book8_all- BOQ 3G_450NB_fin2" xfId="968"/>
    <cellStyle name="_Book9" xfId="969"/>
    <cellStyle name="_BoQ &amp; Summary Y1-5 V21.4 #" xfId="970"/>
    <cellStyle name="_BoQ _CM_EOY2008_Phase2_ex_Nokia_RevA" xfId="971"/>
    <cellStyle name="_BoQ _CM_EOY2008_Phase2_ex_Nokia_RevA_Book1" xfId="972"/>
    <cellStyle name="_BoQ 2d scenario" xfId="973"/>
    <cellStyle name="_BoQ 2d scenario v2 3" xfId="974"/>
    <cellStyle name="_BoQ 2d scenario v2 4" xfId="975"/>
    <cellStyle name="_BoQ Add Works PO#7A CME 2007 revBP" xfId="976"/>
    <cellStyle name="_BoQ Add Works PO#7A CME 2007 revBP_Dimensioning" xfId="977"/>
    <cellStyle name="_BoQ Additional EoY08 &amp; Q109 JAVA_SUM_R2" xfId="978"/>
    <cellStyle name="_BoQ Additional EoY08 &amp; Q109 JAVA_SUM_R2_Dimensioning" xfId="979"/>
    <cellStyle name="_boq and pricing table" xfId="980"/>
    <cellStyle name="_boq and pricing table_Annex 2-C - Unit Price list CME" xfId="981"/>
    <cellStyle name="_BoQ Antenna Replacement 2008" xfId="982"/>
    <cellStyle name="_BoQ Batch 7 2006 Ver A" xfId="983"/>
    <cellStyle name="_BoQ Batch 7 2006 Ver A 2" xfId="984"/>
    <cellStyle name="_BoQ Batch 7 2006 Ver A_INTERNAL_PS_AOP 2011 AFTER LEBARAN 2011_JavaKal_Gos 2-10%_R1" xfId="985"/>
    <cellStyle name="_BoQ Batch 7 2006 Ver A_INTERNAL_PS_AOP 2011 AFTER LEBARAN 2011_JavaKal_New Site_R1" xfId="986"/>
    <cellStyle name="_BoQ Batch 7A 2006" xfId="987"/>
    <cellStyle name="_BoQ Batch 7A 2006 2" xfId="988"/>
    <cellStyle name="_BoQ Batch 7A 2006_INTERNAL_PS_AOP 2011 AFTER LEBARAN 2011_JavaKal_Gos 2-10%_R1" xfId="989"/>
    <cellStyle name="_BoQ Batch 7A 2006_INTERNAL_PS_AOP 2011 AFTER LEBARAN 2011_JavaKal_New Site_R1" xfId="990"/>
    <cellStyle name="_BoQ Clean Up PO - Jabotabek for Westindo" xfId="991"/>
    <cellStyle name="_BoQ CM_ex_Siemens_enhancment_LAMPUNG.v2" xfId="992"/>
    <cellStyle name="_BoQ CM_ex_Siemens_enhancment_LAMPUNG.v6" xfId="993"/>
    <cellStyle name="_BoQ CM_ex_Siemens_enhancment_LAMPUNG.v6_BoQ_MW_3G 2010 Sumatera_ver_01-CBL" xfId="994"/>
    <cellStyle name="_BoQ CM_ex_Siemens_enhancment_LAMPUNG.v6_BoQ_MW_Modernisasi FBTS_SRAL &amp; SRA-4 Medan_Lampung_rev00" xfId="995"/>
    <cellStyle name="_BoQ CM_ex_Siemens_enhancment_LAMPUNG.v6_BoQ_MW_Site List Second Carrier W1-W4_rev05 (IP)" xfId="996"/>
    <cellStyle name="_BoQ CT Divre2-1642" xfId="997"/>
    <cellStyle name="_BoQ CT Divre2-1642 2" xfId="998"/>
    <cellStyle name="_BoQ CT Divre2-1642_BoQ_XL_West_SubMarine_Upgrade-Service v04 (From  Meygin)" xfId="999"/>
    <cellStyle name="_BoQ CT Divre2-1642_BoQ_XL_West_SubMarine_Upgrade-Service v04 (From  Meygin) 2" xfId="1000"/>
    <cellStyle name="_BoQ CT Divre2-1642_BoQ_XL_West_SubMarine_Upgrade-Service v05" xfId="1001"/>
    <cellStyle name="_BoQ CT Divre2-1642_BoQ_XL_West_SubMarine_Upgrade-Service v05 2" xfId="1002"/>
    <cellStyle name="_BoQ CT Divre2-1642_IDXLC_STM64 SUMATRA FO RFQ_ed8.0_05Sept06" xfId="1003"/>
    <cellStyle name="_BoQ CT Divre2-1642_IDXLC_STM64 SUMATRA FO RFQ_ed8.0_05Sept06 2" xfId="1004"/>
    <cellStyle name="_BoQ CT Divre2-1642_XL_6_Cities_External_BoQ v03" xfId="1005"/>
    <cellStyle name="_BoQ CT Divre2-1642_XL_6_Cities_External_BoQ v03 2" xfId="1006"/>
    <cellStyle name="_BoQ DCN PDH Transmission RO 2009_190109" xfId="1007"/>
    <cellStyle name="_BoQ Divre II Draft PO-ASB" xfId="1008"/>
    <cellStyle name="_BoQ Divre II Draft PO-ASB 2" xfId="1009"/>
    <cellStyle name="_BoQ Divre II Draft PO-ASB_~1771587" xfId="1010"/>
    <cellStyle name="_BoQ Divre II Draft PO-ASB_~1771587 2" xfId="1011"/>
    <cellStyle name="_BoQ Divre II Draft PO-ASB_BoQ_XL_West_SubMarine_Upgrade-Service v04 (From  Meygin)" xfId="1012"/>
    <cellStyle name="_BoQ Divre II Draft PO-ASB_BoQ_XL_West_SubMarine_Upgrade-Service v04 (From  Meygin) 2" xfId="1013"/>
    <cellStyle name="_BoQ Divre II Draft PO-ASB_ID_PowerTel_BoQ_External_15Feb07 v05 (Sub)" xfId="1014"/>
    <cellStyle name="_BoQ Divre II Draft PO-ASB_ID_PowerTel_BoQ_External_15Feb07 v05 (Sub) 2" xfId="1015"/>
    <cellStyle name="_BoQ Divre II Draft PO-ASB_IDXLC_STM64 Sengigi-Kima-availability_ed01" xfId="1016"/>
    <cellStyle name="_BoQ Divre II Draft PO-ASB_IDXLC_STM64 Sengigi-Kima-availability_ed01 2" xfId="1017"/>
    <cellStyle name="_BoQ Divre II Draft PO-ASB_XL_6_Cities_External_BoQ v09 (Najib Reference+STM64 Medan)" xfId="1018"/>
    <cellStyle name="_BoQ Divre II Draft PO-ASB_XL_6_Cities_External_BoQ v09 (Najib Reference+STM64 Medan) 2" xfId="1019"/>
    <cellStyle name="_BoQ DownGrade" xfId="1020"/>
    <cellStyle name="_BoQ ekt ADM 1642EM" xfId="1021"/>
    <cellStyle name="_BoQ ekt ADM 1642EM 2" xfId="1022"/>
    <cellStyle name="_BoQ ekt ADM 1642EM_BoQ_XL_West_SubMarine_Upgrade-Service v04 (From  Meygin)" xfId="1023"/>
    <cellStyle name="_BoQ ekt ADM 1642EM_BoQ_XL_West_SubMarine_Upgrade-Service v04 (From  Meygin) 2" xfId="1024"/>
    <cellStyle name="_BoQ ekt ADM 1642EM_BoQ_XL_West_SubMarine_Upgrade-Service v05" xfId="1025"/>
    <cellStyle name="_BoQ ekt ADM 1642EM_BoQ_XL_West_SubMarine_Upgrade-Service v05 2" xfId="1026"/>
    <cellStyle name="_BoQ ekt ADM 1642EM_IDXLC_STM64 SUMATRA FO RFQ_ed8.0_05Sept06" xfId="1027"/>
    <cellStyle name="_BoQ ekt ADM 1642EM_IDXLC_STM64 SUMATRA FO RFQ_ed8.0_05Sept06 2" xfId="1028"/>
    <cellStyle name="_BoQ ekt ADM 1642EM_XL_6_Cities_External_BoQ v03" xfId="1029"/>
    <cellStyle name="_BoQ ekt ADM 1642EM_XL_6_Cities_External_BoQ v03 2" xfId="1030"/>
    <cellStyle name="_BoQ ekt ADM 1642em+1642EMC" xfId="1031"/>
    <cellStyle name="_BoQ ekt ADM 1642em+1642EMC 2" xfId="1032"/>
    <cellStyle name="_BoQ ekt ADM 1642em+1642EMC_BoQ_XL_West_SubMarine_Upgrade-Service v04 (From  Meygin)" xfId="1033"/>
    <cellStyle name="_BoQ ekt ADM 1642em+1642EMC_BoQ_XL_West_SubMarine_Upgrade-Service v04 (From  Meygin) 2" xfId="1034"/>
    <cellStyle name="_BoQ ekt ADM 1642em+1642EMC_BoQ_XL_West_SubMarine_Upgrade-Service v05" xfId="1035"/>
    <cellStyle name="_BoQ ekt ADM 1642em+1642EMC_BoQ_XL_West_SubMarine_Upgrade-Service v05 2" xfId="1036"/>
    <cellStyle name="_BoQ ekt ADM 1642em+1642EMC_IDXLC_STM64 SUMATRA FO RFQ_ed8.0_05Sept06" xfId="1037"/>
    <cellStyle name="_BoQ ekt ADM 1642em+1642EMC_IDXLC_STM64 SUMATRA FO RFQ_ed8.0_05Sept06 2" xfId="1038"/>
    <cellStyle name="_BoQ ekt ADM 1642em+1642EMC_XL_6_Cities_External_BoQ v03" xfId="1039"/>
    <cellStyle name="_BoQ ekt ADM 1642em+1642EMC_XL_6_Cities_External_BoQ v03 2" xfId="1040"/>
    <cellStyle name="_BoQ FBSC_UNTUNG_SUROPATI_revB" xfId="1041"/>
    <cellStyle name="_BOQ INSMAT FOR ORDER" xfId="1042"/>
    <cellStyle name="_BOQ INSMAT FOR ORDER 2" xfId="1043"/>
    <cellStyle name="_BOQ INSMAT FOR ORDER_1642" xfId="1044"/>
    <cellStyle name="_BOQ INSMAT FOR ORDER_1642 2" xfId="1045"/>
    <cellStyle name="_BOQ INSMAT FOR ORDER_1642_BoQ_XL_West_SubMarine_Upgrade-Service v04 (From  Meygin)" xfId="1046"/>
    <cellStyle name="_BOQ INSMAT FOR ORDER_1642_BoQ_XL_West_SubMarine_Upgrade-Service v04 (From  Meygin) 2" xfId="1047"/>
    <cellStyle name="_BOQ INSMAT FOR ORDER_1642_BoQ_XL_West_SubMarine_Upgrade-Service v05" xfId="1048"/>
    <cellStyle name="_BOQ INSMAT FOR ORDER_1642_BoQ_XL_West_SubMarine_Upgrade-Service v05 2" xfId="1049"/>
    <cellStyle name="_BOQ INSMAT FOR ORDER_1642_IDXLC_STM64 SUMATRA FO RFQ_ed8.0_05Sept06" xfId="1050"/>
    <cellStyle name="_BOQ INSMAT FOR ORDER_1642_IDXLC_STM64 SUMATRA FO RFQ_ed8.0_05Sept06 2" xfId="1051"/>
    <cellStyle name="_BOQ INSMAT FOR ORDER_1642_XL_6_Cities_External_BoQ v03" xfId="1052"/>
    <cellStyle name="_BOQ INSMAT FOR ORDER_1642_XL_6_Cities_External_BoQ v03 2" xfId="1053"/>
    <cellStyle name="_BOQ INSMAT FOR ORDER_BoQ CT Divre2-1642" xfId="1054"/>
    <cellStyle name="_BOQ INSMAT FOR ORDER_BoQ CT Divre2-1642 2" xfId="1055"/>
    <cellStyle name="_BOQ INSMAT FOR ORDER_BoQ CT Divre2-1642_BoQ_XL_West_SubMarine_Upgrade-Service v04 (From  Meygin)" xfId="1056"/>
    <cellStyle name="_BOQ INSMAT FOR ORDER_BoQ CT Divre2-1642_BoQ_XL_West_SubMarine_Upgrade-Service v04 (From  Meygin) 2" xfId="1057"/>
    <cellStyle name="_BOQ INSMAT FOR ORDER_BoQ CT Divre2-1642_BoQ_XL_West_SubMarine_Upgrade-Service v05" xfId="1058"/>
    <cellStyle name="_BOQ INSMAT FOR ORDER_BoQ CT Divre2-1642_BoQ_XL_West_SubMarine_Upgrade-Service v05 2" xfId="1059"/>
    <cellStyle name="_BOQ INSMAT FOR ORDER_BoQ CT Divre2-1642_IDXLC_STM64 SUMATRA FO RFQ_ed8.0_05Sept06" xfId="1060"/>
    <cellStyle name="_BOQ INSMAT FOR ORDER_BoQ CT Divre2-1642_IDXLC_STM64 SUMATRA FO RFQ_ed8.0_05Sept06 2" xfId="1061"/>
    <cellStyle name="_BOQ INSMAT FOR ORDER_BoQ CT Divre2-1642_XL_6_Cities_External_BoQ v03" xfId="1062"/>
    <cellStyle name="_BOQ INSMAT FOR ORDER_BoQ CT Divre2-1642_XL_6_Cities_External_BoQ v03 2" xfId="1063"/>
    <cellStyle name="_BOQ INSMAT FOR ORDER_BoQ ekt ADM 1642EM" xfId="1064"/>
    <cellStyle name="_BOQ INSMAT FOR ORDER_BoQ ekt ADM 1642EM 2" xfId="1065"/>
    <cellStyle name="_BOQ INSMAT FOR ORDER_BoQ ekt ADM 1642EM_BoQ_XL_West_SubMarine_Upgrade-Service v04 (From  Meygin)" xfId="1066"/>
    <cellStyle name="_BOQ INSMAT FOR ORDER_BoQ ekt ADM 1642EM_BoQ_XL_West_SubMarine_Upgrade-Service v04 (From  Meygin) 2" xfId="1067"/>
    <cellStyle name="_BOQ INSMAT FOR ORDER_BoQ ekt ADM 1642EM_BoQ_XL_West_SubMarine_Upgrade-Service v05" xfId="1068"/>
    <cellStyle name="_BOQ INSMAT FOR ORDER_BoQ ekt ADM 1642EM_BoQ_XL_West_SubMarine_Upgrade-Service v05 2" xfId="1069"/>
    <cellStyle name="_BOQ INSMAT FOR ORDER_BoQ ekt ADM 1642EM_IDXLC_STM64 SUMATRA FO RFQ_ed8.0_05Sept06" xfId="1070"/>
    <cellStyle name="_BOQ INSMAT FOR ORDER_BoQ ekt ADM 1642EM_IDXLC_STM64 SUMATRA FO RFQ_ed8.0_05Sept06 2" xfId="1071"/>
    <cellStyle name="_BOQ INSMAT FOR ORDER_BoQ ekt ADM 1642EM_XL_6_Cities_External_BoQ v03" xfId="1072"/>
    <cellStyle name="_BOQ INSMAT FOR ORDER_BoQ ekt ADM 1642EM_XL_6_Cities_External_BoQ v03 2" xfId="1073"/>
    <cellStyle name="_BOQ INSMAT FOR ORDER_BOQ RMJ NAD(1).PLB" xfId="1074"/>
    <cellStyle name="_BOQ INSMAT FOR ORDER_BOQ RMJ NAD(1).PLB 2" xfId="1075"/>
    <cellStyle name="_BOQ INSMAT FOR ORDER_BOQ RMJ NAD(1).PLB_~1771587" xfId="1076"/>
    <cellStyle name="_BOQ INSMAT FOR ORDER_BOQ RMJ NAD(1).PLB_~1771587 2" xfId="1077"/>
    <cellStyle name="_BOQ INSMAT FOR ORDER_BOQ RMJ NAD(1).PLB_BoQ_XL_West_SubMarine_Upgrade-Service v04 (From  Meygin)" xfId="1078"/>
    <cellStyle name="_BOQ INSMAT FOR ORDER_BOQ RMJ NAD(1).PLB_BoQ_XL_West_SubMarine_Upgrade-Service v04 (From  Meygin) 2" xfId="1079"/>
    <cellStyle name="_BOQ INSMAT FOR ORDER_BOQ RMJ NAD(1).PLB_ID_PowerTel_BoQ_External_15Feb07 v05 (Sub)" xfId="1080"/>
    <cellStyle name="_BOQ INSMAT FOR ORDER_BOQ RMJ NAD(1).PLB_ID_PowerTel_BoQ_External_15Feb07 v05 (Sub) 2" xfId="1081"/>
    <cellStyle name="_BOQ INSMAT FOR ORDER_BOQ RMJ NAD(1).PLB_IDXLC_STM64 Sengigi-Kima-availability_ed01" xfId="1082"/>
    <cellStyle name="_BOQ INSMAT FOR ORDER_BOQ RMJ NAD(1).PLB_IDXLC_STM64 Sengigi-Kima-availability_ed01 2" xfId="1083"/>
    <cellStyle name="_BOQ INSMAT FOR ORDER_BOQ RMJ NAD(1).PLB_XL_6_Cities_External_BoQ v09 (Najib Reference+STM64 Medan)" xfId="1084"/>
    <cellStyle name="_BOQ INSMAT FOR ORDER_BOQ RMJ NAD(1).PLB_XL_6_Cities_External_BoQ v09 (Najib Reference+STM64 Medan) 2" xfId="1085"/>
    <cellStyle name="_BOQ INSMAT FOR ORDER_BoQ_XL_West_SubMarine_Upgrade-Service v04 (From  Meygin)" xfId="1086"/>
    <cellStyle name="_BOQ INSMAT FOR ORDER_BoQ_XL_West_SubMarine_Upgrade-Service v04 (From  Meygin) 2" xfId="1087"/>
    <cellStyle name="_BOQ INSMAT FOR ORDER_BoQ_XL_West_SubMarine_Upgrade-Service v05" xfId="1088"/>
    <cellStyle name="_BOQ INSMAT FOR ORDER_BoQ_XL_West_SubMarine_Upgrade-Service v05 2" xfId="1089"/>
    <cellStyle name="_BOQ INSMAT FOR ORDER_DLC Divre 3 (SPH)" xfId="1090"/>
    <cellStyle name="_BOQ INSMAT FOR ORDER_DLC Divre 3 (SPH) 2" xfId="1091"/>
    <cellStyle name="_BOQ INSMAT FOR ORDER_DLC Divre 3 (SPH)_BoQ_XL_West_SubMarine_Upgrade-Service v04 (From  Meygin)" xfId="1092"/>
    <cellStyle name="_BOQ INSMAT FOR ORDER_DLC Divre 3 (SPH)_BoQ_XL_West_SubMarine_Upgrade-Service v04 (From  Meygin) 2" xfId="1093"/>
    <cellStyle name="_BOQ INSMAT FOR ORDER_DLC Divre 3 (SPH)_BoQ_XL_West_SubMarine_Upgrade-Service v05" xfId="1094"/>
    <cellStyle name="_BOQ INSMAT FOR ORDER_DLC Divre 3 (SPH)_BoQ_XL_West_SubMarine_Upgrade-Service v05 2" xfId="1095"/>
    <cellStyle name="_BOQ INSMAT FOR ORDER_DLC Divre 3 (SPH)_IDXLC_STM64 SUMATRA FO RFQ_ed8.0_05Sept06" xfId="1096"/>
    <cellStyle name="_BOQ INSMAT FOR ORDER_DLC Divre 3 (SPH)_IDXLC_STM64 SUMATRA FO RFQ_ed8.0_05Sept06 2" xfId="1097"/>
    <cellStyle name="_BOQ INSMAT FOR ORDER_DLC Divre 3 (SPH)_XL_6_Cities_External_BoQ v03" xfId="1098"/>
    <cellStyle name="_BOQ INSMAT FOR ORDER_DLC Divre 3 (SPH)_XL_6_Cities_External_BoQ v03 2" xfId="1099"/>
    <cellStyle name="_BOQ INSMAT FOR ORDER_IDXLC_STM64 SUMATRA FO RFQ_ed8.0_05Sept06" xfId="1100"/>
    <cellStyle name="_BOQ INSMAT FOR ORDER_IDXLC_STM64 SUMATRA FO RFQ_ed8.0_05Sept06 2" xfId="1101"/>
    <cellStyle name="_BOQ INSMAT FOR ORDER_XL_6_Cities_External_BoQ v03" xfId="1102"/>
    <cellStyle name="_BOQ INSMAT FOR ORDER_XL_6_Cities_External_BoQ v03 2" xfId="1103"/>
    <cellStyle name="_BoQ ISP" xfId="1104"/>
    <cellStyle name="_BoQ ISP 2" xfId="1105"/>
    <cellStyle name="_BoQ ISP_BoQ_XL_West_SubMarine_Upgrade-Service v04 (From  Meygin)" xfId="1106"/>
    <cellStyle name="_BoQ ISP_BoQ_XL_West_SubMarine_Upgrade-Service v04 (From  Meygin) 2" xfId="1107"/>
    <cellStyle name="_BoQ ISP_BoQ_XL_West_SubMarine_Upgrade-Service v05" xfId="1108"/>
    <cellStyle name="_BoQ ISP_BoQ_XL_West_SubMarine_Upgrade-Service v05 2" xfId="1109"/>
    <cellStyle name="_BoQ ISP_IDXLC_STM64 SUMATRA FO RFQ_ed8.0_05Sept06" xfId="1110"/>
    <cellStyle name="_BoQ ISP_IDXLC_STM64 SUMATRA FO RFQ_ed8.0_05Sept06 2" xfId="1111"/>
    <cellStyle name="_BoQ ISP_XL_6_Cities_External_BoQ v03" xfId="1112"/>
    <cellStyle name="_BoQ ISP_XL_6_Cities_External_BoQ v03 2" xfId="1113"/>
    <cellStyle name="_BoQ Items" xfId="1114"/>
    <cellStyle name="_BoQ Items 2" xfId="1115"/>
    <cellStyle name="_BoQ JPP RO 2009_II_NS_RevA" xfId="1116"/>
    <cellStyle name="_BoQ JPP RO 2009_II_NS_RevA_Dimensioning" xfId="1117"/>
    <cellStyle name="_BoQ JPP RO 2009_II_SS_RevA" xfId="1118"/>
    <cellStyle name="_BoQ JPP RO 2009_II_SS_RevA_Dimensioning" xfId="1119"/>
    <cellStyle name="_BoQ Model 3G v9 1" xfId="1120"/>
    <cellStyle name="_BoQ MW_New DCS &amp; Hicap DCS Lampung Phase2_B1_Rev01" xfId="1121"/>
    <cellStyle name="_BoQ MW_Site List SS&amp;NS RO2008 up to Lebaran rev_E" xfId="1122"/>
    <cellStyle name="_BoQ MW_Site List SS&amp;NS RO2008 up to Lebaran rev_E_BoQ Radio Microwave Protelindo add 08 ver_17" xfId="1123"/>
    <cellStyle name="_BoQ MW_Site List SS&amp;NS RO2008 up to Lebaran rev_E_BoQ Radio Microwave Protelindo add 08 ver_18" xfId="1124"/>
    <cellStyle name="_BoQ MW_Site List SS&amp;NS RO2008 up to Lebaran rev_E_BoQ Topology SUMATERA RO 2009 Rev.1.0" xfId="1125"/>
    <cellStyle name="_BoQ MW_Site List SS&amp;NS RO2008 up to Lebaran rev_E_BoQ Topology SUMATERA RO 2009 Rev.1.1" xfId="1126"/>
    <cellStyle name="_BoQ MW_Site List SS&amp;NS RO2008 up to Lebaran rev_E_BoQ Topology SUMATERA RO 2009 Rev.1.2" xfId="1127"/>
    <cellStyle name="_BoQ MW_Site List SS&amp;NS RO2008 up to Lebaran rev_E_BoQ Upgrade_MW SUMATERA RO2009_Ver1 3" xfId="1128"/>
    <cellStyle name="_BoQ MW_Site List SS&amp;NS RO2008 up to Lebaran rev_E_BoQ Upgrade_MW SUMATERA RO2009_Ver1 3+Descop DCS 12-3link" xfId="1129"/>
    <cellStyle name="_BoQ MW_Site List SS&amp;NS RO2008 up to Lebaran rev_E_BoQ Upgrade_MW SUMATERA RO2009_Ver1.2" xfId="1130"/>
    <cellStyle name="_BoQ MW_Site List SS&amp;NS RO2008 up to Lebaran rev_E_BoQ Upgrade_MW SUMATERA RO2009_Ver1.3" xfId="1131"/>
    <cellStyle name="_BoQ MW_Site List SS&amp;NS RO2008 up to Lebaran rev_E_BoQ Upgrade_MW SUMATERA RO2009_Ver2.3" xfId="1132"/>
    <cellStyle name="_BoQ MW_Site List SS&amp;NS RO2008 up to Lebaran rev_E_BoQ Upgrade_MW SUMATERA RO2009_Ver2.9" xfId="1133"/>
    <cellStyle name="_BoQ MW_Site List SS&amp;NS RO2008 up to Lebaran rev_E_BoQ_MW_500 FPR_rev3" xfId="1134"/>
    <cellStyle name="_BoQ MW_Site List SS&amp;NS RO2008 up to Lebaran rev_E_BoQ_MW_NSRO_SSRO_Phase-1_lebaran_preparation_rev_12_with_IDU_ODU" xfId="1135"/>
    <cellStyle name="_BoQ MW_Site List SS&amp;NS RO2008 up to Lebaran rev_E_PDH ISAT Costbook Revisi 02.2.11" xfId="1136"/>
    <cellStyle name="_BoQ MW_Site List SS&amp;NS RO2008 up to Lebaran rev_E_Summary BOQ JPP 2009 RevK" xfId="1137"/>
    <cellStyle name="_BoQ MW_Site List SS&amp;NS RO2008 up to Lebaran rev_E_Worksheet in BSS Dimensioning RO2009 PDH Sumatera Rev01" xfId="1138"/>
    <cellStyle name="_BOQ of RMJ-OMSN+LCT (OPTION-1) REV-PL-CLA" xfId="1139"/>
    <cellStyle name="_BOQ of RMJ-OMSN+LCT (OPTION-1) REV-PL-CLA 2" xfId="1140"/>
    <cellStyle name="_BOQ of RMJ-OMSN+LCT (OPTION-1) REV-PL-CLA_1642" xfId="1141"/>
    <cellStyle name="_BOQ of RMJ-OMSN+LCT (OPTION-1) REV-PL-CLA_1642 2" xfId="1142"/>
    <cellStyle name="_BOQ of RMJ-OMSN+LCT (OPTION-1) REV-PL-CLA_1642_BoQ_XL_West_SubMarine_Upgrade-Service v04 (From  Meygin)" xfId="1143"/>
    <cellStyle name="_BOQ of RMJ-OMSN+LCT (OPTION-1) REV-PL-CLA_1642_BoQ_XL_West_SubMarine_Upgrade-Service v04 (From  Meygin) 2" xfId="1144"/>
    <cellStyle name="_BOQ of RMJ-OMSN+LCT (OPTION-1) REV-PL-CLA_1642_BoQ_XL_West_SubMarine_Upgrade-Service v05" xfId="1145"/>
    <cellStyle name="_BOQ of RMJ-OMSN+LCT (OPTION-1) REV-PL-CLA_1642_BoQ_XL_West_SubMarine_Upgrade-Service v05 2" xfId="1146"/>
    <cellStyle name="_BOQ of RMJ-OMSN+LCT (OPTION-1) REV-PL-CLA_1642_IDXLC_STM64 SUMATRA FO RFQ_ed8.0_05Sept06" xfId="1147"/>
    <cellStyle name="_BOQ of RMJ-OMSN+LCT (OPTION-1) REV-PL-CLA_1642_IDXLC_STM64 SUMATRA FO RFQ_ed8.0_05Sept06 2" xfId="1148"/>
    <cellStyle name="_BOQ of RMJ-OMSN+LCT (OPTION-1) REV-PL-CLA_1642_XL_6_Cities_External_BoQ v03" xfId="1149"/>
    <cellStyle name="_BOQ of RMJ-OMSN+LCT (OPTION-1) REV-PL-CLA_1642_XL_6_Cities_External_BoQ v03 2" xfId="1150"/>
    <cellStyle name="_BOQ of RMJ-OMSN+LCT (OPTION-1) REV-PL-CLA_BoQ CT Divre2-1642" xfId="1151"/>
    <cellStyle name="_BOQ of RMJ-OMSN+LCT (OPTION-1) REV-PL-CLA_BoQ CT Divre2-1642 2" xfId="1152"/>
    <cellStyle name="_BOQ of RMJ-OMSN+LCT (OPTION-1) REV-PL-CLA_BoQ CT Divre2-1642_BoQ_XL_West_SubMarine_Upgrade-Service v04 (From  Meygin)" xfId="1153"/>
    <cellStyle name="_BOQ of RMJ-OMSN+LCT (OPTION-1) REV-PL-CLA_BoQ CT Divre2-1642_BoQ_XL_West_SubMarine_Upgrade-Service v04 (From  Meygin) 2" xfId="1154"/>
    <cellStyle name="_BOQ of RMJ-OMSN+LCT (OPTION-1) REV-PL-CLA_BoQ CT Divre2-1642_BoQ_XL_West_SubMarine_Upgrade-Service v05" xfId="1155"/>
    <cellStyle name="_BOQ of RMJ-OMSN+LCT (OPTION-1) REV-PL-CLA_BoQ CT Divre2-1642_BoQ_XL_West_SubMarine_Upgrade-Service v05 2" xfId="1156"/>
    <cellStyle name="_BOQ of RMJ-OMSN+LCT (OPTION-1) REV-PL-CLA_BoQ CT Divre2-1642_IDXLC_STM64 SUMATRA FO RFQ_ed8.0_05Sept06" xfId="1157"/>
    <cellStyle name="_BOQ of RMJ-OMSN+LCT (OPTION-1) REV-PL-CLA_BoQ CT Divre2-1642_IDXLC_STM64 SUMATRA FO RFQ_ed8.0_05Sept06 2" xfId="1158"/>
    <cellStyle name="_BOQ of RMJ-OMSN+LCT (OPTION-1) REV-PL-CLA_BoQ CT Divre2-1642_XL_6_Cities_External_BoQ v03" xfId="1159"/>
    <cellStyle name="_BOQ of RMJ-OMSN+LCT (OPTION-1) REV-PL-CLA_BoQ CT Divre2-1642_XL_6_Cities_External_BoQ v03 2" xfId="1160"/>
    <cellStyle name="_BOQ of RMJ-OMSN+LCT (OPTION-1) REV-PL-CLA_BoQ ekt ADM 1642EM" xfId="1161"/>
    <cellStyle name="_BOQ of RMJ-OMSN+LCT (OPTION-1) REV-PL-CLA_BoQ ekt ADM 1642EM 2" xfId="1162"/>
    <cellStyle name="_BOQ of RMJ-OMSN+LCT (OPTION-1) REV-PL-CLA_BoQ ekt ADM 1642EM_BoQ_XL_West_SubMarine_Upgrade-Service v04 (From  Meygin)" xfId="1163"/>
    <cellStyle name="_BOQ of RMJ-OMSN+LCT (OPTION-1) REV-PL-CLA_BoQ ekt ADM 1642EM_BoQ_XL_West_SubMarine_Upgrade-Service v04 (From  Meygin) 2" xfId="1164"/>
    <cellStyle name="_BOQ of RMJ-OMSN+LCT (OPTION-1) REV-PL-CLA_BoQ ekt ADM 1642EM_BoQ_XL_West_SubMarine_Upgrade-Service v05" xfId="1165"/>
    <cellStyle name="_BOQ of RMJ-OMSN+LCT (OPTION-1) REV-PL-CLA_BoQ ekt ADM 1642EM_BoQ_XL_West_SubMarine_Upgrade-Service v05 2" xfId="1166"/>
    <cellStyle name="_BOQ of RMJ-OMSN+LCT (OPTION-1) REV-PL-CLA_BoQ ekt ADM 1642EM_IDXLC_STM64 SUMATRA FO RFQ_ed8.0_05Sept06" xfId="1167"/>
    <cellStyle name="_BOQ of RMJ-OMSN+LCT (OPTION-1) REV-PL-CLA_BoQ ekt ADM 1642EM_IDXLC_STM64 SUMATRA FO RFQ_ed8.0_05Sept06 2" xfId="1168"/>
    <cellStyle name="_BOQ of RMJ-OMSN+LCT (OPTION-1) REV-PL-CLA_BoQ ekt ADM 1642EM_XL_6_Cities_External_BoQ v03" xfId="1169"/>
    <cellStyle name="_BOQ of RMJ-OMSN+LCT (OPTION-1) REV-PL-CLA_BoQ ekt ADM 1642EM_XL_6_Cities_External_BoQ v03 2" xfId="1170"/>
    <cellStyle name="_BOQ of RMJ-OMSN+LCT (OPTION-1) REV-PL-CLA_BOQ RMJ NAD(1).PLB" xfId="1171"/>
    <cellStyle name="_BOQ of RMJ-OMSN+LCT (OPTION-1) REV-PL-CLA_BOQ RMJ NAD(1).PLB 2" xfId="1172"/>
    <cellStyle name="_BOQ of RMJ-OMSN+LCT (OPTION-1) REV-PL-CLA_BOQ RMJ NAD(1).PLB_~1771587" xfId="1173"/>
    <cellStyle name="_BOQ of RMJ-OMSN+LCT (OPTION-1) REV-PL-CLA_BOQ RMJ NAD(1).PLB_~1771587 2" xfId="1174"/>
    <cellStyle name="_BOQ of RMJ-OMSN+LCT (OPTION-1) REV-PL-CLA_BOQ RMJ NAD(1).PLB_BoQ_XL_West_SubMarine_Upgrade-Service v04 (From  Meygin)" xfId="1175"/>
    <cellStyle name="_BOQ of RMJ-OMSN+LCT (OPTION-1) REV-PL-CLA_BOQ RMJ NAD(1).PLB_BoQ_XL_West_SubMarine_Upgrade-Service v04 (From  Meygin) 2" xfId="1176"/>
    <cellStyle name="_BOQ of RMJ-OMSN+LCT (OPTION-1) REV-PL-CLA_BOQ RMJ NAD(1).PLB_ID_PowerTel_BoQ_External_15Feb07 v05 (Sub)" xfId="1177"/>
    <cellStyle name="_BOQ of RMJ-OMSN+LCT (OPTION-1) REV-PL-CLA_BOQ RMJ NAD(1).PLB_ID_PowerTel_BoQ_External_15Feb07 v05 (Sub) 2" xfId="1178"/>
    <cellStyle name="_BOQ of RMJ-OMSN+LCT (OPTION-1) REV-PL-CLA_BOQ RMJ NAD(1).PLB_IDXLC_STM64 Sengigi-Kima-availability_ed01" xfId="1179"/>
    <cellStyle name="_BOQ of RMJ-OMSN+LCT (OPTION-1) REV-PL-CLA_BOQ RMJ NAD(1).PLB_IDXLC_STM64 Sengigi-Kima-availability_ed01 2" xfId="1180"/>
    <cellStyle name="_BOQ of RMJ-OMSN+LCT (OPTION-1) REV-PL-CLA_BOQ RMJ NAD(1).PLB_XL_6_Cities_External_BoQ v09 (Najib Reference+STM64 Medan)" xfId="1181"/>
    <cellStyle name="_BOQ of RMJ-OMSN+LCT (OPTION-1) REV-PL-CLA_BOQ RMJ NAD(1).PLB_XL_6_Cities_External_BoQ v09 (Najib Reference+STM64 Medan) 2" xfId="1182"/>
    <cellStyle name="_BOQ of RMJ-OMSN+LCT (OPTION-1) REV-PL-CLA_BoQ_XL_West_SubMarine_Upgrade-Service v04 (From  Meygin)" xfId="1183"/>
    <cellStyle name="_BOQ of RMJ-OMSN+LCT (OPTION-1) REV-PL-CLA_BoQ_XL_West_SubMarine_Upgrade-Service v04 (From  Meygin) 2" xfId="1184"/>
    <cellStyle name="_BOQ of RMJ-OMSN+LCT (OPTION-1) REV-PL-CLA_BoQ_XL_West_SubMarine_Upgrade-Service v05" xfId="1185"/>
    <cellStyle name="_BOQ of RMJ-OMSN+LCT (OPTION-1) REV-PL-CLA_BoQ_XL_West_SubMarine_Upgrade-Service v05 2" xfId="1186"/>
    <cellStyle name="_BOQ of RMJ-OMSN+LCT (OPTION-1) REV-PL-CLA_Buffer Stock 2 ASB-rev-Greg" xfId="1187"/>
    <cellStyle name="_BOQ of RMJ-OMSN+LCT (OPTION-1) REV-PL-CLA_Buffer Stock 2 ASB-rev-Greg 2" xfId="1188"/>
    <cellStyle name="_BOQ of RMJ-OMSN+LCT (OPTION-1) REV-PL-CLA_Buffer Stock 2 ASB-rev-Greg_~1771587" xfId="1189"/>
    <cellStyle name="_BOQ of RMJ-OMSN+LCT (OPTION-1) REV-PL-CLA_Buffer Stock 2 ASB-rev-Greg_~1771587 2" xfId="1190"/>
    <cellStyle name="_BOQ of RMJ-OMSN+LCT (OPTION-1) REV-PL-CLA_Buffer Stock 2 ASB-rev-Greg_BoQ_XL_West_SubMarine_Upgrade-Service v04 (From  Meygin)" xfId="1191"/>
    <cellStyle name="_BOQ of RMJ-OMSN+LCT (OPTION-1) REV-PL-CLA_Buffer Stock 2 ASB-rev-Greg_BoQ_XL_West_SubMarine_Upgrade-Service v04 (From  Meygin) 2" xfId="1192"/>
    <cellStyle name="_BOQ of RMJ-OMSN+LCT (OPTION-1) REV-PL-CLA_Buffer Stock 2 ASB-rev-Greg_ID_PowerTel_BoQ_External_15Feb07 v05 (Sub)" xfId="1193"/>
    <cellStyle name="_BOQ of RMJ-OMSN+LCT (OPTION-1) REV-PL-CLA_Buffer Stock 2 ASB-rev-Greg_ID_PowerTel_BoQ_External_15Feb07 v05 (Sub) 2" xfId="1194"/>
    <cellStyle name="_BOQ of RMJ-OMSN+LCT (OPTION-1) REV-PL-CLA_Buffer Stock 2 ASB-rev-Greg_IDXLC_STM64 Sengigi-Kima-availability_ed01" xfId="1195"/>
    <cellStyle name="_BOQ of RMJ-OMSN+LCT (OPTION-1) REV-PL-CLA_Buffer Stock 2 ASB-rev-Greg_IDXLC_STM64 Sengigi-Kima-availability_ed01 2" xfId="1196"/>
    <cellStyle name="_BOQ of RMJ-OMSN+LCT (OPTION-1) REV-PL-CLA_Buffer Stock 2 ASB-rev-Greg_XL_6_Cities_External_BoQ v09 (Najib Reference+STM64 Medan)" xfId="1197"/>
    <cellStyle name="_BOQ of RMJ-OMSN+LCT (OPTION-1) REV-PL-CLA_Buffer Stock 2 ASB-rev-Greg_XL_6_Cities_External_BoQ v09 (Najib Reference+STM64 Medan) 2" xfId="1198"/>
    <cellStyle name="_BOQ of RMJ-OMSN+LCT (OPTION-1) REV-PL-CLA_DLC Divre 3 (SPH)" xfId="1199"/>
    <cellStyle name="_BOQ of RMJ-OMSN+LCT (OPTION-1) REV-PL-CLA_DLC Divre 3 (SPH) 2" xfId="1200"/>
    <cellStyle name="_BOQ of RMJ-OMSN+LCT (OPTION-1) REV-PL-CLA_DLC Divre 3 (SPH)_BoQ_XL_West_SubMarine_Upgrade-Service v04 (From  Meygin)" xfId="1201"/>
    <cellStyle name="_BOQ of RMJ-OMSN+LCT (OPTION-1) REV-PL-CLA_DLC Divre 3 (SPH)_BoQ_XL_West_SubMarine_Upgrade-Service v04 (From  Meygin) 2" xfId="1202"/>
    <cellStyle name="_BOQ of RMJ-OMSN+LCT (OPTION-1) REV-PL-CLA_DLC Divre 3 (SPH)_BoQ_XL_West_SubMarine_Upgrade-Service v05" xfId="1203"/>
    <cellStyle name="_BOQ of RMJ-OMSN+LCT (OPTION-1) REV-PL-CLA_DLC Divre 3 (SPH)_BoQ_XL_West_SubMarine_Upgrade-Service v05 2" xfId="1204"/>
    <cellStyle name="_BOQ of RMJ-OMSN+LCT (OPTION-1) REV-PL-CLA_DLC Divre 3 (SPH)_IDXLC_STM64 SUMATRA FO RFQ_ed8.0_05Sept06" xfId="1205"/>
    <cellStyle name="_BOQ of RMJ-OMSN+LCT (OPTION-1) REV-PL-CLA_DLC Divre 3 (SPH)_IDXLC_STM64 SUMATRA FO RFQ_ed8.0_05Sept06 2" xfId="1206"/>
    <cellStyle name="_BOQ of RMJ-OMSN+LCT (OPTION-1) REV-PL-CLA_DLC Divre 3 (SPH)_XL_6_Cities_External_BoQ v03" xfId="1207"/>
    <cellStyle name="_BOQ of RMJ-OMSN+LCT (OPTION-1) REV-PL-CLA_DLC Divre 3 (SPH)_XL_6_Cities_External_BoQ v03 2" xfId="1208"/>
    <cellStyle name="_BOQ of RMJ-OMSN+LCT (OPTION-1) REV-PL-CLA_IDXLC_STM64 SUMATRA FO RFQ_ed8.0_05Sept06" xfId="1209"/>
    <cellStyle name="_BOQ of RMJ-OMSN+LCT (OPTION-1) REV-PL-CLA_IDXLC_STM64 SUMATRA FO RFQ_ed8.0_05Sept06 2" xfId="1210"/>
    <cellStyle name="_BOQ of RMJ-OMSN+LCT (OPTION-1) REV-PL-CLA_SPH OAN Tender Divre III_eauction" xfId="1211"/>
    <cellStyle name="_BOQ of RMJ-OMSN+LCT (OPTION-1) REV-PL-CLA_SPH OAN Tender Divre III_eauction 2" xfId="1212"/>
    <cellStyle name="_BOQ of RMJ-OMSN+LCT (OPTION-1) REV-PL-CLA_SPH OAN Tender Divre III_eauction_1" xfId="1213"/>
    <cellStyle name="_BOQ of RMJ-OMSN+LCT (OPTION-1) REV-PL-CLA_SPH OAN Tender Divre III_eauction_1 2" xfId="1214"/>
    <cellStyle name="_BOQ of RMJ-OMSN+LCT (OPTION-1) REV-PL-CLA_SPH OAN Tender Divre III_eauction_1_BoQ_XL_West_SubMarine_Upgrade-Service v04 (From  Meygin)" xfId="1215"/>
    <cellStyle name="_BOQ of RMJ-OMSN+LCT (OPTION-1) REV-PL-CLA_SPH OAN Tender Divre III_eauction_1_BoQ_XL_West_SubMarine_Upgrade-Service v04 (From  Meygin) 2" xfId="1216"/>
    <cellStyle name="_BOQ of RMJ-OMSN+LCT (OPTION-1) REV-PL-CLA_SPH OAN Tender Divre III_eauction_1_BoQ_XL_West_SubMarine_Upgrade-Service v05" xfId="1217"/>
    <cellStyle name="_BOQ of RMJ-OMSN+LCT (OPTION-1) REV-PL-CLA_SPH OAN Tender Divre III_eauction_1_BoQ_XL_West_SubMarine_Upgrade-Service v05 2" xfId="1218"/>
    <cellStyle name="_BOQ of RMJ-OMSN+LCT (OPTION-1) REV-PL-CLA_SPH OAN Tender Divre III_eauction_1_IDXLC_STM64 SUMATRA FO RFQ_ed8.0_05Sept06" xfId="1219"/>
    <cellStyle name="_BOQ of RMJ-OMSN+LCT (OPTION-1) REV-PL-CLA_SPH OAN Tender Divre III_eauction_1_IDXLC_STM64 SUMATRA FO RFQ_ed8.0_05Sept06 2" xfId="1220"/>
    <cellStyle name="_BOQ of RMJ-OMSN+LCT (OPTION-1) REV-PL-CLA_SPH OAN Tender Divre III_eauction_1_XL_6_Cities_External_BoQ v03" xfId="1221"/>
    <cellStyle name="_BOQ of RMJ-OMSN+LCT (OPTION-1) REV-PL-CLA_SPH OAN Tender Divre III_eauction_1_XL_6_Cities_External_BoQ v03 2" xfId="1222"/>
    <cellStyle name="_BOQ of RMJ-OMSN+LCT (OPTION-1) REV-PL-CLA_SPH OAN Tender Divre III_eauction_BoQ_XL_West_SubMarine_Upgrade-Service v04 (From  Meygin)" xfId="1223"/>
    <cellStyle name="_BOQ of RMJ-OMSN+LCT (OPTION-1) REV-PL-CLA_SPH OAN Tender Divre III_eauction_BoQ_XL_West_SubMarine_Upgrade-Service v04 (From  Meygin) 2" xfId="1224"/>
    <cellStyle name="_BOQ of RMJ-OMSN+LCT (OPTION-1) REV-PL-CLA_SPH OAN Tender Divre III_eauction_BoQ_XL_West_SubMarine_Upgrade-Service v05" xfId="1225"/>
    <cellStyle name="_BOQ of RMJ-OMSN+LCT (OPTION-1) REV-PL-CLA_SPH OAN Tender Divre III_eauction_BoQ_XL_West_SubMarine_Upgrade-Service v05 2" xfId="1226"/>
    <cellStyle name="_BOQ of RMJ-OMSN+LCT (OPTION-1) REV-PL-CLA_SPH OAN Tender Divre III_eauction_IDXLC_STM64 SUMATRA FO RFQ_ed8.0_05Sept06" xfId="1227"/>
    <cellStyle name="_BOQ of RMJ-OMSN+LCT (OPTION-1) REV-PL-CLA_SPH OAN Tender Divre III_eauction_IDXLC_STM64 SUMATRA FO RFQ_ed8.0_05Sept06 2" xfId="1228"/>
    <cellStyle name="_BOQ of RMJ-OMSN+LCT (OPTION-1) REV-PL-CLA_SPH OAN Tender Divre III_eauction_XL_6_Cities_External_BoQ v03" xfId="1229"/>
    <cellStyle name="_BOQ of RMJ-OMSN+LCT (OPTION-1) REV-PL-CLA_SPH OAN Tender Divre III_eauction_XL_6_Cities_External_BoQ v03 2" xfId="1230"/>
    <cellStyle name="_BOQ of RMJ-OMSN+LCT (OPTION-1) REV-PL-CLA_XL_6_Cities_External_BoQ v03" xfId="1231"/>
    <cellStyle name="_BOQ of RMJ-OMSN+LCT (OPTION-1) REV-PL-CLA_XL_6_Cities_External_BoQ v03 2" xfId="1232"/>
    <cellStyle name="_BOQ of RMJ-OMSN+LCT (OPTION-1) REV-RA_LAT" xfId="1233"/>
    <cellStyle name="_BOQ of RMJ-OMSN+LCT (OPTION-1) REV-RA_LAT 2" xfId="1234"/>
    <cellStyle name="_BOQ of RMJ-OMSN+LCT (OPTION-1) REV-RA_LAT_BOQ INSMAT FOR ORDER" xfId="1235"/>
    <cellStyle name="_BOQ of RMJ-OMSN+LCT (OPTION-1) REV-RA_LAT_BOQ INSMAT FOR ORDER 2" xfId="1236"/>
    <cellStyle name="_BOQ of RMJ-OMSN+LCT (OPTION-1) REV-RA_LAT_BOQ INSMAT FOR ORDER_1642" xfId="1237"/>
    <cellStyle name="_BOQ of RMJ-OMSN+LCT (OPTION-1) REV-RA_LAT_BOQ INSMAT FOR ORDER_1642 2" xfId="1238"/>
    <cellStyle name="_BOQ of RMJ-OMSN+LCT (OPTION-1) REV-RA_LAT_BOQ INSMAT FOR ORDER_1642_BoQ_XL_West_SubMarine_Upgrade-Service v04 (From  Meygin)" xfId="1239"/>
    <cellStyle name="_BOQ of RMJ-OMSN+LCT (OPTION-1) REV-RA_LAT_BOQ INSMAT FOR ORDER_1642_BoQ_XL_West_SubMarine_Upgrade-Service v04 (From  Meygin) 2" xfId="1240"/>
    <cellStyle name="_BOQ of RMJ-OMSN+LCT (OPTION-1) REV-RA_LAT_BOQ INSMAT FOR ORDER_1642_BoQ_XL_West_SubMarine_Upgrade-Service v05" xfId="1241"/>
    <cellStyle name="_BOQ of RMJ-OMSN+LCT (OPTION-1) REV-RA_LAT_BOQ INSMAT FOR ORDER_1642_BoQ_XL_West_SubMarine_Upgrade-Service v05 2" xfId="1242"/>
    <cellStyle name="_BOQ of RMJ-OMSN+LCT (OPTION-1) REV-RA_LAT_BOQ INSMAT FOR ORDER_1642_IDXLC_STM64 SUMATRA FO RFQ_ed8.0_05Sept06" xfId="1243"/>
    <cellStyle name="_BOQ of RMJ-OMSN+LCT (OPTION-1) REV-RA_LAT_BOQ INSMAT FOR ORDER_1642_IDXLC_STM64 SUMATRA FO RFQ_ed8.0_05Sept06 2" xfId="1244"/>
    <cellStyle name="_BOQ of RMJ-OMSN+LCT (OPTION-1) REV-RA_LAT_BOQ INSMAT FOR ORDER_1642_XL_6_Cities_External_BoQ v03" xfId="1245"/>
    <cellStyle name="_BOQ of RMJ-OMSN+LCT (OPTION-1) REV-RA_LAT_BOQ INSMAT FOR ORDER_1642_XL_6_Cities_External_BoQ v03 2" xfId="1246"/>
    <cellStyle name="_BOQ of RMJ-OMSN+LCT (OPTION-1) REV-RA_LAT_BOQ INSMAT FOR ORDER_BoQ CT Divre2-1642" xfId="1247"/>
    <cellStyle name="_BOQ of RMJ-OMSN+LCT (OPTION-1) REV-RA_LAT_BOQ INSMAT FOR ORDER_BoQ CT Divre2-1642 2" xfId="1248"/>
    <cellStyle name="_BOQ of RMJ-OMSN+LCT (OPTION-1) REV-RA_LAT_BOQ INSMAT FOR ORDER_BoQ CT Divre2-1642_BoQ_XL_West_SubMarine_Upgrade-Service v04 (From  Meygin)" xfId="1249"/>
    <cellStyle name="_BOQ of RMJ-OMSN+LCT (OPTION-1) REV-RA_LAT_BOQ INSMAT FOR ORDER_BoQ CT Divre2-1642_BoQ_XL_West_SubMarine_Upgrade-Service v04 (From  Meygin) 2" xfId="1250"/>
    <cellStyle name="_BOQ of RMJ-OMSN+LCT (OPTION-1) REV-RA_LAT_BOQ INSMAT FOR ORDER_BoQ CT Divre2-1642_BoQ_XL_West_SubMarine_Upgrade-Service v05" xfId="1251"/>
    <cellStyle name="_BOQ of RMJ-OMSN+LCT (OPTION-1) REV-RA_LAT_BOQ INSMAT FOR ORDER_BoQ CT Divre2-1642_BoQ_XL_West_SubMarine_Upgrade-Service v05 2" xfId="1252"/>
    <cellStyle name="_BOQ of RMJ-OMSN+LCT (OPTION-1) REV-RA_LAT_BOQ INSMAT FOR ORDER_BoQ CT Divre2-1642_IDXLC_STM64 SUMATRA FO RFQ_ed8.0_05Sept06" xfId="1253"/>
    <cellStyle name="_BOQ of RMJ-OMSN+LCT (OPTION-1) REV-RA_LAT_BOQ INSMAT FOR ORDER_BoQ CT Divre2-1642_IDXLC_STM64 SUMATRA FO RFQ_ed8.0_05Sept06 2" xfId="1254"/>
    <cellStyle name="_BOQ of RMJ-OMSN+LCT (OPTION-1) REV-RA_LAT_BOQ INSMAT FOR ORDER_BoQ CT Divre2-1642_XL_6_Cities_External_BoQ v03" xfId="1255"/>
    <cellStyle name="_BOQ of RMJ-OMSN+LCT (OPTION-1) REV-RA_LAT_BOQ INSMAT FOR ORDER_BoQ CT Divre2-1642_XL_6_Cities_External_BoQ v03 2" xfId="1256"/>
    <cellStyle name="_BOQ of RMJ-OMSN+LCT (OPTION-1) REV-RA_LAT_BOQ INSMAT FOR ORDER_BoQ ekt ADM 1642EM" xfId="1257"/>
    <cellStyle name="_BOQ of RMJ-OMSN+LCT (OPTION-1) REV-RA_LAT_BOQ INSMAT FOR ORDER_BoQ ekt ADM 1642EM 2" xfId="1258"/>
    <cellStyle name="_BOQ of RMJ-OMSN+LCT (OPTION-1) REV-RA_LAT_BOQ INSMAT FOR ORDER_BoQ ekt ADM 1642EM_BoQ_XL_West_SubMarine_Upgrade-Service v04 (From  Meygin)" xfId="1259"/>
    <cellStyle name="_BOQ of RMJ-OMSN+LCT (OPTION-1) REV-RA_LAT_BOQ INSMAT FOR ORDER_BoQ ekt ADM 1642EM_BoQ_XL_West_SubMarine_Upgrade-Service v04 (From  Meygin) 2" xfId="1260"/>
    <cellStyle name="_BOQ of RMJ-OMSN+LCT (OPTION-1) REV-RA_LAT_BOQ INSMAT FOR ORDER_BoQ ekt ADM 1642EM_BoQ_XL_West_SubMarine_Upgrade-Service v05" xfId="1261"/>
    <cellStyle name="_BOQ of RMJ-OMSN+LCT (OPTION-1) REV-RA_LAT_BOQ INSMAT FOR ORDER_BoQ ekt ADM 1642EM_BoQ_XL_West_SubMarine_Upgrade-Service v05 2" xfId="1262"/>
    <cellStyle name="_BOQ of RMJ-OMSN+LCT (OPTION-1) REV-RA_LAT_BOQ INSMAT FOR ORDER_BoQ ekt ADM 1642EM_IDXLC_STM64 SUMATRA FO RFQ_ed8.0_05Sept06" xfId="1263"/>
    <cellStyle name="_BOQ of RMJ-OMSN+LCT (OPTION-1) REV-RA_LAT_BOQ INSMAT FOR ORDER_BoQ ekt ADM 1642EM_IDXLC_STM64 SUMATRA FO RFQ_ed8.0_05Sept06 2" xfId="1264"/>
    <cellStyle name="_BOQ of RMJ-OMSN+LCT (OPTION-1) REV-RA_LAT_BOQ INSMAT FOR ORDER_BoQ ekt ADM 1642EM_XL_6_Cities_External_BoQ v03" xfId="1265"/>
    <cellStyle name="_BOQ of RMJ-OMSN+LCT (OPTION-1) REV-RA_LAT_BOQ INSMAT FOR ORDER_BoQ ekt ADM 1642EM_XL_6_Cities_External_BoQ v03 2" xfId="1266"/>
    <cellStyle name="_BOQ of RMJ-OMSN+LCT (OPTION-1) REV-RA_LAT_BOQ INSMAT FOR ORDER_BOQ RMJ NAD(1).PLB" xfId="1267"/>
    <cellStyle name="_BOQ of RMJ-OMSN+LCT (OPTION-1) REV-RA_LAT_BOQ INSMAT FOR ORDER_BOQ RMJ NAD(1).PLB 2" xfId="1268"/>
    <cellStyle name="_BOQ of RMJ-OMSN+LCT (OPTION-1) REV-RA_LAT_BOQ INSMAT FOR ORDER_BOQ RMJ NAD(1).PLB_~1771587" xfId="1269"/>
    <cellStyle name="_BOQ of RMJ-OMSN+LCT (OPTION-1) REV-RA_LAT_BOQ INSMAT FOR ORDER_BOQ RMJ NAD(1).PLB_~1771587 2" xfId="1270"/>
    <cellStyle name="_BOQ of RMJ-OMSN+LCT (OPTION-1) REV-RA_LAT_BOQ INSMAT FOR ORDER_BOQ RMJ NAD(1).PLB_BoQ_XL_West_SubMarine_Upgrade-Service v04 (From  Meygin)" xfId="1271"/>
    <cellStyle name="_BOQ of RMJ-OMSN+LCT (OPTION-1) REV-RA_LAT_BOQ INSMAT FOR ORDER_BOQ RMJ NAD(1).PLB_BoQ_XL_West_SubMarine_Upgrade-Service v04 (From  Meygin) 2" xfId="1272"/>
    <cellStyle name="_BOQ of RMJ-OMSN+LCT (OPTION-1) REV-RA_LAT_BOQ INSMAT FOR ORDER_BOQ RMJ NAD(1).PLB_ID_PowerTel_BoQ_External_15Feb07 v05 (Sub)" xfId="1273"/>
    <cellStyle name="_BOQ of RMJ-OMSN+LCT (OPTION-1) REV-RA_LAT_BOQ INSMAT FOR ORDER_BOQ RMJ NAD(1).PLB_ID_PowerTel_BoQ_External_15Feb07 v05 (Sub) 2" xfId="1274"/>
    <cellStyle name="_BOQ of RMJ-OMSN+LCT (OPTION-1) REV-RA_LAT_BOQ INSMAT FOR ORDER_BOQ RMJ NAD(1).PLB_IDXLC_STM64 Sengigi-Kima-availability_ed01" xfId="1275"/>
    <cellStyle name="_BOQ of RMJ-OMSN+LCT (OPTION-1) REV-RA_LAT_BOQ INSMAT FOR ORDER_BOQ RMJ NAD(1).PLB_IDXLC_STM64 Sengigi-Kima-availability_ed01 2" xfId="1276"/>
    <cellStyle name="_BOQ of RMJ-OMSN+LCT (OPTION-1) REV-RA_LAT_BOQ INSMAT FOR ORDER_BOQ RMJ NAD(1).PLB_XL_6_Cities_External_BoQ v09 (Najib Reference+STM64 Medan)" xfId="1277"/>
    <cellStyle name="_BOQ of RMJ-OMSN+LCT (OPTION-1) REV-RA_LAT_BOQ INSMAT FOR ORDER_BOQ RMJ NAD(1).PLB_XL_6_Cities_External_BoQ v09 (Najib Reference+STM64 Medan) 2" xfId="1278"/>
    <cellStyle name="_BOQ of RMJ-OMSN+LCT (OPTION-1) REV-RA_LAT_BOQ INSMAT FOR ORDER_BoQ_XL_West_SubMarine_Upgrade-Service v04 (From  Meygin)" xfId="1279"/>
    <cellStyle name="_BOQ of RMJ-OMSN+LCT (OPTION-1) REV-RA_LAT_BOQ INSMAT FOR ORDER_BoQ_XL_West_SubMarine_Upgrade-Service v04 (From  Meygin) 2" xfId="1280"/>
    <cellStyle name="_BOQ of RMJ-OMSN+LCT (OPTION-1) REV-RA_LAT_BOQ INSMAT FOR ORDER_BoQ_XL_West_SubMarine_Upgrade-Service v05" xfId="1281"/>
    <cellStyle name="_BOQ of RMJ-OMSN+LCT (OPTION-1) REV-RA_LAT_BOQ INSMAT FOR ORDER_BoQ_XL_West_SubMarine_Upgrade-Service v05 2" xfId="1282"/>
    <cellStyle name="_BOQ of RMJ-OMSN+LCT (OPTION-1) REV-RA_LAT_BOQ INSMAT FOR ORDER_DLC Divre 3 (SPH)" xfId="1283"/>
    <cellStyle name="_BOQ of RMJ-OMSN+LCT (OPTION-1) REV-RA_LAT_BOQ INSMAT FOR ORDER_DLC Divre 3 (SPH) 2" xfId="1284"/>
    <cellStyle name="_BOQ of RMJ-OMSN+LCT (OPTION-1) REV-RA_LAT_BOQ INSMAT FOR ORDER_DLC Divre 3 (SPH)_BoQ_XL_West_SubMarine_Upgrade-Service v04 (From  Meygin)" xfId="1285"/>
    <cellStyle name="_BOQ of RMJ-OMSN+LCT (OPTION-1) REV-RA_LAT_BOQ INSMAT FOR ORDER_DLC Divre 3 (SPH)_BoQ_XL_West_SubMarine_Upgrade-Service v04 (From  Meygin) 2" xfId="1286"/>
    <cellStyle name="_BOQ of RMJ-OMSN+LCT (OPTION-1) REV-RA_LAT_BOQ INSMAT FOR ORDER_DLC Divre 3 (SPH)_BoQ_XL_West_SubMarine_Upgrade-Service v05" xfId="1287"/>
    <cellStyle name="_BOQ of RMJ-OMSN+LCT (OPTION-1) REV-RA_LAT_BOQ INSMAT FOR ORDER_DLC Divre 3 (SPH)_BoQ_XL_West_SubMarine_Upgrade-Service v05 2" xfId="1288"/>
    <cellStyle name="_BOQ of RMJ-OMSN+LCT (OPTION-1) REV-RA_LAT_BOQ INSMAT FOR ORDER_DLC Divre 3 (SPH)_IDXLC_STM64 SUMATRA FO RFQ_ed8.0_05Sept06" xfId="1289"/>
    <cellStyle name="_BOQ of RMJ-OMSN+LCT (OPTION-1) REV-RA_LAT_BOQ INSMAT FOR ORDER_DLC Divre 3 (SPH)_IDXLC_STM64 SUMATRA FO RFQ_ed8.0_05Sept06 2" xfId="1290"/>
    <cellStyle name="_BOQ of RMJ-OMSN+LCT (OPTION-1) REV-RA_LAT_BOQ INSMAT FOR ORDER_DLC Divre 3 (SPH)_XL_6_Cities_External_BoQ v03" xfId="1291"/>
    <cellStyle name="_BOQ of RMJ-OMSN+LCT (OPTION-1) REV-RA_LAT_BOQ INSMAT FOR ORDER_DLC Divre 3 (SPH)_XL_6_Cities_External_BoQ v03 2" xfId="1292"/>
    <cellStyle name="_BOQ of RMJ-OMSN+LCT (OPTION-1) REV-RA_LAT_BOQ INSMAT FOR ORDER_IDXLC_STM64 SUMATRA FO RFQ_ed8.0_05Sept06" xfId="1293"/>
    <cellStyle name="_BOQ of RMJ-OMSN+LCT (OPTION-1) REV-RA_LAT_BOQ INSMAT FOR ORDER_IDXLC_STM64 SUMATRA FO RFQ_ed8.0_05Sept06 2" xfId="1294"/>
    <cellStyle name="_BOQ of RMJ-OMSN+LCT (OPTION-1) REV-RA_LAT_BOQ INSMAT FOR ORDER_XL_6_Cities_External_BoQ v03" xfId="1295"/>
    <cellStyle name="_BOQ of RMJ-OMSN+LCT (OPTION-1) REV-RA_LAT_BOQ INSMAT FOR ORDER_XL_6_Cities_External_BoQ v03 2" xfId="1296"/>
    <cellStyle name="_BOQ of RMJ-OMSN+LCT (OPTION-1) REV-RA_LAT_BOQ_OAN-RMJ-ASB-050121_Option2_V4 (priced)" xfId="1297"/>
    <cellStyle name="_BOQ of RMJ-OMSN+LCT (OPTION-1) REV-RA_LAT_BOQ_OAN-RMJ-ASB-050121_Option2_V4 (priced) 2" xfId="1298"/>
    <cellStyle name="_BOQ of RMJ-OMSN+LCT (OPTION-1) REV-RA_LAT_BOQ_OAN-RMJ-ASB-050121_Option2_V4 (priced)_BoQ_XL_West_SubMarine_Upgrade-Service v04 (From  Meygin)" xfId="1299"/>
    <cellStyle name="_BOQ of RMJ-OMSN+LCT (OPTION-1) REV-RA_LAT_BOQ_OAN-RMJ-ASB-050121_Option2_V4 (priced)_BoQ_XL_West_SubMarine_Upgrade-Service v04 (From  Meygin) 2" xfId="1300"/>
    <cellStyle name="_BOQ of RMJ-OMSN+LCT (OPTION-1) REV-RA_LAT_BOQ_OAN-RMJ-ASB-050121_Option2_V4 (priced)_BoQ_XL_West_SubMarine_Upgrade-Service v05" xfId="1301"/>
    <cellStyle name="_BOQ of RMJ-OMSN+LCT (OPTION-1) REV-RA_LAT_BOQ_OAN-RMJ-ASB-050121_Option2_V4 (priced)_BoQ_XL_West_SubMarine_Upgrade-Service v05 2" xfId="1302"/>
    <cellStyle name="_BOQ of RMJ-OMSN+LCT (OPTION-1) REV-RA_LAT_BOQ_OAN-RMJ-ASB-050121_Option2_V4 (priced)_IDXLC_STM64 SUMATRA FO RFQ_ed8.0_05Sept06" xfId="1303"/>
    <cellStyle name="_BOQ of RMJ-OMSN+LCT (OPTION-1) REV-RA_LAT_BOQ_OAN-RMJ-ASB-050121_Option2_V4 (priced)_IDXLC_STM64 SUMATRA FO RFQ_ed8.0_05Sept06 2" xfId="1304"/>
    <cellStyle name="_BOQ of RMJ-OMSN+LCT (OPTION-1) REV-RA_LAT_BOQ_OAN-RMJ-ASB-050121_Option2_V4 (priced)_XL_6_Cities_External_BoQ v03" xfId="1305"/>
    <cellStyle name="_BOQ of RMJ-OMSN+LCT (OPTION-1) REV-RA_LAT_BOQ_OAN-RMJ-ASB-050121_Option2_V4 (priced)_XL_6_Cities_External_BoQ v03 2" xfId="1306"/>
    <cellStyle name="_BOQ of RMJ-OMSN+LCT (OPTION-1) REV-RA_LAT_BoQ_XL_West_SubMarine_Upgrade-Service v04 (From  Meygin)" xfId="1307"/>
    <cellStyle name="_BOQ of RMJ-OMSN+LCT (OPTION-1) REV-RA_LAT_BoQ_XL_West_SubMarine_Upgrade-Service v04 (From  Meygin) 2" xfId="1308"/>
    <cellStyle name="_BOQ of RMJ-OMSN+LCT (OPTION-1) REV-RA_LAT_BoQ_XL_West_SubMarine_Upgrade-Service v05" xfId="1309"/>
    <cellStyle name="_BOQ of RMJ-OMSN+LCT (OPTION-1) REV-RA_LAT_BoQ_XL_West_SubMarine_Upgrade-Service v05 2" xfId="1310"/>
    <cellStyle name="_BOQ of RMJ-OMSN+LCT (OPTION-1) REV-RA_LAT_Divre6_RMJ_BOQ_Final_0309" xfId="1311"/>
    <cellStyle name="_BOQ of RMJ-OMSN+LCT (OPTION-1) REV-RA_LAT_Divre6_RMJ_BOQ_Final_0309 2" xfId="1312"/>
    <cellStyle name="_BOQ of RMJ-OMSN+LCT (OPTION-1) REV-RA_LAT_Divre6_RMJ_BOQ_Final_0309_BoQ_XL_West_SubMarine_Upgrade-Service v04 (From  Meygin)" xfId="1313"/>
    <cellStyle name="_BOQ of RMJ-OMSN+LCT (OPTION-1) REV-RA_LAT_Divre6_RMJ_BOQ_Final_0309_BoQ_XL_West_SubMarine_Upgrade-Service v04 (From  Meygin) 2" xfId="1314"/>
    <cellStyle name="_BOQ of RMJ-OMSN+LCT (OPTION-1) REV-RA_LAT_Divre6_RMJ_BOQ_Final_0309_BoQ_XL_West_SubMarine_Upgrade-Service v05" xfId="1315"/>
    <cellStyle name="_BOQ of RMJ-OMSN+LCT (OPTION-1) REV-RA_LAT_Divre6_RMJ_BOQ_Final_0309_BoQ_XL_West_SubMarine_Upgrade-Service v05 2" xfId="1316"/>
    <cellStyle name="_BOQ of RMJ-OMSN+LCT (OPTION-1) REV-RA_LAT_Divre6_RMJ_BOQ_Final_0309_IDXLC_STM64 SUMATRA FO RFQ_ed8.0_05Sept06" xfId="1317"/>
    <cellStyle name="_BOQ of RMJ-OMSN+LCT (OPTION-1) REV-RA_LAT_Divre6_RMJ_BOQ_Final_0309_IDXLC_STM64 SUMATRA FO RFQ_ed8.0_05Sept06 2" xfId="1318"/>
    <cellStyle name="_BOQ of RMJ-OMSN+LCT (OPTION-1) REV-RA_LAT_Divre6_RMJ_BOQ_Final_0309_XL_6_Cities_External_BoQ v03" xfId="1319"/>
    <cellStyle name="_BOQ of RMJ-OMSN+LCT (OPTION-1) REV-RA_LAT_Divre6_RMJ_BOQ_Final_0309_XL_6_Cities_External_BoQ v03 2" xfId="1320"/>
    <cellStyle name="_BOQ of RMJ-OMSN+LCT (OPTION-1) REV-RA_LAT_IDXLC_STM64 SUMATRA FO RFQ_ed8.0_05Sept06" xfId="1321"/>
    <cellStyle name="_BOQ of RMJ-OMSN+LCT (OPTION-1) REV-RA_LAT_IDXLC_STM64 SUMATRA FO RFQ_ed8.0_05Sept06 2" xfId="1322"/>
    <cellStyle name="_BOQ of RMJ-OMSN+LCT (OPTION-1) REV-RA_LAT_RMJ DivRe 6 - 240105" xfId="1323"/>
    <cellStyle name="_BOQ of RMJ-OMSN+LCT (OPTION-1) REV-RA_LAT_RMJ DivRe 6 - 240105 2" xfId="1324"/>
    <cellStyle name="_BOQ of RMJ-OMSN+LCT (OPTION-1) REV-RA_LAT_RMJ DivRe 6 - 240105_1642" xfId="1325"/>
    <cellStyle name="_BOQ of RMJ-OMSN+LCT (OPTION-1) REV-RA_LAT_RMJ DivRe 6 - 240105_1642 2" xfId="1326"/>
    <cellStyle name="_BOQ of RMJ-OMSN+LCT (OPTION-1) REV-RA_LAT_RMJ DivRe 6 - 240105_1642_BoQ_XL_West_SubMarine_Upgrade-Service v04 (From  Meygin)" xfId="1327"/>
    <cellStyle name="_BOQ of RMJ-OMSN+LCT (OPTION-1) REV-RA_LAT_RMJ DivRe 6 - 240105_1642_BoQ_XL_West_SubMarine_Upgrade-Service v04 (From  Meygin) 2" xfId="1328"/>
    <cellStyle name="_BOQ of RMJ-OMSN+LCT (OPTION-1) REV-RA_LAT_RMJ DivRe 6 - 240105_1642_BoQ_XL_West_SubMarine_Upgrade-Service v05" xfId="1329"/>
    <cellStyle name="_BOQ of RMJ-OMSN+LCT (OPTION-1) REV-RA_LAT_RMJ DivRe 6 - 240105_1642_BoQ_XL_West_SubMarine_Upgrade-Service v05 2" xfId="1330"/>
    <cellStyle name="_BOQ of RMJ-OMSN+LCT (OPTION-1) REV-RA_LAT_RMJ DivRe 6 - 240105_1642_IDXLC_STM64 SUMATRA FO RFQ_ed8.0_05Sept06" xfId="1331"/>
    <cellStyle name="_BOQ of RMJ-OMSN+LCT (OPTION-1) REV-RA_LAT_RMJ DivRe 6 - 240105_1642_IDXLC_STM64 SUMATRA FO RFQ_ed8.0_05Sept06 2" xfId="1332"/>
    <cellStyle name="_BOQ of RMJ-OMSN+LCT (OPTION-1) REV-RA_LAT_RMJ DivRe 6 - 240105_1642_XL_6_Cities_External_BoQ v03" xfId="1333"/>
    <cellStyle name="_BOQ of RMJ-OMSN+LCT (OPTION-1) REV-RA_LAT_RMJ DivRe 6 - 240105_1642_XL_6_Cities_External_BoQ v03 2" xfId="1334"/>
    <cellStyle name="_BOQ of RMJ-OMSN+LCT (OPTION-1) REV-RA_LAT_RMJ DivRe 6 - 240105_BoQ CT Divre2-1642" xfId="1335"/>
    <cellStyle name="_BOQ of RMJ-OMSN+LCT (OPTION-1) REV-RA_LAT_RMJ DivRe 6 - 240105_BoQ CT Divre2-1642 2" xfId="1336"/>
    <cellStyle name="_BOQ of RMJ-OMSN+LCT (OPTION-1) REV-RA_LAT_RMJ DivRe 6 - 240105_BoQ CT Divre2-1642_BoQ_XL_West_SubMarine_Upgrade-Service v04 (From  Meygin)" xfId="1337"/>
    <cellStyle name="_BOQ of RMJ-OMSN+LCT (OPTION-1) REV-RA_LAT_RMJ DivRe 6 - 240105_BoQ CT Divre2-1642_BoQ_XL_West_SubMarine_Upgrade-Service v04 (From  Meygin) 2" xfId="1338"/>
    <cellStyle name="_BOQ of RMJ-OMSN+LCT (OPTION-1) REV-RA_LAT_RMJ DivRe 6 - 240105_BoQ CT Divre2-1642_BoQ_XL_West_SubMarine_Upgrade-Service v05" xfId="1339"/>
    <cellStyle name="_BOQ of RMJ-OMSN+LCT (OPTION-1) REV-RA_LAT_RMJ DivRe 6 - 240105_BoQ CT Divre2-1642_BoQ_XL_West_SubMarine_Upgrade-Service v05 2" xfId="1340"/>
    <cellStyle name="_BOQ of RMJ-OMSN+LCT (OPTION-1) REV-RA_LAT_RMJ DivRe 6 - 240105_BoQ CT Divre2-1642_IDXLC_STM64 SUMATRA FO RFQ_ed8.0_05Sept06" xfId="1341"/>
    <cellStyle name="_BOQ of RMJ-OMSN+LCT (OPTION-1) REV-RA_LAT_RMJ DivRe 6 - 240105_BoQ CT Divre2-1642_IDXLC_STM64 SUMATRA FO RFQ_ed8.0_05Sept06 2" xfId="1342"/>
    <cellStyle name="_BOQ of RMJ-OMSN+LCT (OPTION-1) REV-RA_LAT_RMJ DivRe 6 - 240105_BoQ CT Divre2-1642_XL_6_Cities_External_BoQ v03" xfId="1343"/>
    <cellStyle name="_BOQ of RMJ-OMSN+LCT (OPTION-1) REV-RA_LAT_RMJ DivRe 6 - 240105_BoQ CT Divre2-1642_XL_6_Cities_External_BoQ v03 2" xfId="1344"/>
    <cellStyle name="_BOQ of RMJ-OMSN+LCT (OPTION-1) REV-RA_LAT_RMJ DivRe 6 - 240105_BoQ ekt ADM 1642EM" xfId="1345"/>
    <cellStyle name="_BOQ of RMJ-OMSN+LCT (OPTION-1) REV-RA_LAT_RMJ DivRe 6 - 240105_BoQ ekt ADM 1642EM 2" xfId="1346"/>
    <cellStyle name="_BOQ of RMJ-OMSN+LCT (OPTION-1) REV-RA_LAT_RMJ DivRe 6 - 240105_BoQ ekt ADM 1642EM_BoQ_XL_West_SubMarine_Upgrade-Service v04 (From  Meygin)" xfId="1347"/>
    <cellStyle name="_BOQ of RMJ-OMSN+LCT (OPTION-1) REV-RA_LAT_RMJ DivRe 6 - 240105_BoQ ekt ADM 1642EM_BoQ_XL_West_SubMarine_Upgrade-Service v04 (From  Meygin) 2" xfId="1348"/>
    <cellStyle name="_BOQ of RMJ-OMSN+LCT (OPTION-1) REV-RA_LAT_RMJ DivRe 6 - 240105_BoQ ekt ADM 1642EM_BoQ_XL_West_SubMarine_Upgrade-Service v05" xfId="1349"/>
    <cellStyle name="_BOQ of RMJ-OMSN+LCT (OPTION-1) REV-RA_LAT_RMJ DivRe 6 - 240105_BoQ ekt ADM 1642EM_BoQ_XL_West_SubMarine_Upgrade-Service v05 2" xfId="1350"/>
    <cellStyle name="_BOQ of RMJ-OMSN+LCT (OPTION-1) REV-RA_LAT_RMJ DivRe 6 - 240105_BoQ ekt ADM 1642EM_IDXLC_STM64 SUMATRA FO RFQ_ed8.0_05Sept06" xfId="1351"/>
    <cellStyle name="_BOQ of RMJ-OMSN+LCT (OPTION-1) REV-RA_LAT_RMJ DivRe 6 - 240105_BoQ ekt ADM 1642EM_IDXLC_STM64 SUMATRA FO RFQ_ed8.0_05Sept06 2" xfId="1352"/>
    <cellStyle name="_BOQ of RMJ-OMSN+LCT (OPTION-1) REV-RA_LAT_RMJ DivRe 6 - 240105_BoQ ekt ADM 1642EM_XL_6_Cities_External_BoQ v03" xfId="1353"/>
    <cellStyle name="_BOQ of RMJ-OMSN+LCT (OPTION-1) REV-RA_LAT_RMJ DivRe 6 - 240105_BoQ ekt ADM 1642EM_XL_6_Cities_External_BoQ v03 2" xfId="1354"/>
    <cellStyle name="_BOQ of RMJ-OMSN+LCT (OPTION-1) REV-RA_LAT_RMJ DivRe 6 - 240105_BOQ RMJ NAD(1).PLB" xfId="1355"/>
    <cellStyle name="_BOQ of RMJ-OMSN+LCT (OPTION-1) REV-RA_LAT_RMJ DivRe 6 - 240105_BOQ RMJ NAD(1).PLB 2" xfId="1356"/>
    <cellStyle name="_BOQ of RMJ-OMSN+LCT (OPTION-1) REV-RA_LAT_RMJ DivRe 6 - 240105_BOQ RMJ NAD(1).PLB_~1771587" xfId="1357"/>
    <cellStyle name="_BOQ of RMJ-OMSN+LCT (OPTION-1) REV-RA_LAT_RMJ DivRe 6 - 240105_BOQ RMJ NAD(1).PLB_~1771587 2" xfId="1358"/>
    <cellStyle name="_BOQ of RMJ-OMSN+LCT (OPTION-1) REV-RA_LAT_RMJ DivRe 6 - 240105_BOQ RMJ NAD(1).PLB_BoQ_XL_West_SubMarine_Upgrade-Service v04 (From  Meygin)" xfId="1359"/>
    <cellStyle name="_BOQ of RMJ-OMSN+LCT (OPTION-1) REV-RA_LAT_RMJ DivRe 6 - 240105_BOQ RMJ NAD(1).PLB_BoQ_XL_West_SubMarine_Upgrade-Service v04 (From  Meygin) 2" xfId="1360"/>
    <cellStyle name="_BOQ of RMJ-OMSN+LCT (OPTION-1) REV-RA_LAT_RMJ DivRe 6 - 240105_BOQ RMJ NAD(1).PLB_ID_PowerTel_BoQ_External_15Feb07 v05 (Sub)" xfId="1361"/>
    <cellStyle name="_BOQ of RMJ-OMSN+LCT (OPTION-1) REV-RA_LAT_RMJ DivRe 6 - 240105_BOQ RMJ NAD(1).PLB_ID_PowerTel_BoQ_External_15Feb07 v05 (Sub) 2" xfId="1362"/>
    <cellStyle name="_BOQ of RMJ-OMSN+LCT (OPTION-1) REV-RA_LAT_RMJ DivRe 6 - 240105_BOQ RMJ NAD(1).PLB_IDXLC_STM64 Sengigi-Kima-availability_ed01" xfId="1363"/>
    <cellStyle name="_BOQ of RMJ-OMSN+LCT (OPTION-1) REV-RA_LAT_RMJ DivRe 6 - 240105_BOQ RMJ NAD(1).PLB_IDXLC_STM64 Sengigi-Kima-availability_ed01 2" xfId="1364"/>
    <cellStyle name="_BOQ of RMJ-OMSN+LCT (OPTION-1) REV-RA_LAT_RMJ DivRe 6 - 240105_BOQ RMJ NAD(1).PLB_XL_6_Cities_External_BoQ v09 (Najib Reference+STM64 Medan)" xfId="1365"/>
    <cellStyle name="_BOQ of RMJ-OMSN+LCT (OPTION-1) REV-RA_LAT_RMJ DivRe 6 - 240105_BOQ RMJ NAD(1).PLB_XL_6_Cities_External_BoQ v09 (Najib Reference+STM64 Medan) 2" xfId="1366"/>
    <cellStyle name="_BOQ of RMJ-OMSN+LCT (OPTION-1) REV-RA_LAT_RMJ DivRe 6 - 240105_BoQ_XL_West_SubMarine_Upgrade-Service v04 (From  Meygin)" xfId="1367"/>
    <cellStyle name="_BOQ of RMJ-OMSN+LCT (OPTION-1) REV-RA_LAT_RMJ DivRe 6 - 240105_BoQ_XL_West_SubMarine_Upgrade-Service v04 (From  Meygin) 2" xfId="1368"/>
    <cellStyle name="_BOQ of RMJ-OMSN+LCT (OPTION-1) REV-RA_LAT_RMJ DivRe 6 - 240105_BoQ_XL_West_SubMarine_Upgrade-Service v05" xfId="1369"/>
    <cellStyle name="_BOQ of RMJ-OMSN+LCT (OPTION-1) REV-RA_LAT_RMJ DivRe 6 - 240105_BoQ_XL_West_SubMarine_Upgrade-Service v05 2" xfId="1370"/>
    <cellStyle name="_BOQ of RMJ-OMSN+LCT (OPTION-1) REV-RA_LAT_RMJ DivRe 6 - 240105_Buffer Stock 2 ASB-rev-Greg" xfId="1371"/>
    <cellStyle name="_BOQ of RMJ-OMSN+LCT (OPTION-1) REV-RA_LAT_RMJ DivRe 6 - 240105_Buffer Stock 2 ASB-rev-Greg 2" xfId="1372"/>
    <cellStyle name="_BOQ of RMJ-OMSN+LCT (OPTION-1) REV-RA_LAT_RMJ DivRe 6 - 240105_Buffer Stock 2 ASB-rev-Greg_~1771587" xfId="1373"/>
    <cellStyle name="_BOQ of RMJ-OMSN+LCT (OPTION-1) REV-RA_LAT_RMJ DivRe 6 - 240105_Buffer Stock 2 ASB-rev-Greg_~1771587 2" xfId="1374"/>
    <cellStyle name="_BOQ of RMJ-OMSN+LCT (OPTION-1) REV-RA_LAT_RMJ DivRe 6 - 240105_Buffer Stock 2 ASB-rev-Greg_BoQ_XL_West_SubMarine_Upgrade-Service v04 (From  Meygin)" xfId="1375"/>
    <cellStyle name="_BOQ of RMJ-OMSN+LCT (OPTION-1) REV-RA_LAT_RMJ DivRe 6 - 240105_Buffer Stock 2 ASB-rev-Greg_BoQ_XL_West_SubMarine_Upgrade-Service v04 (From  Meygin) 2" xfId="1376"/>
    <cellStyle name="_BOQ of RMJ-OMSN+LCT (OPTION-1) REV-RA_LAT_RMJ DivRe 6 - 240105_Buffer Stock 2 ASB-rev-Greg_ID_PowerTel_BoQ_External_15Feb07 v05 (Sub)" xfId="1377"/>
    <cellStyle name="_BOQ of RMJ-OMSN+LCT (OPTION-1) REV-RA_LAT_RMJ DivRe 6 - 240105_Buffer Stock 2 ASB-rev-Greg_ID_PowerTel_BoQ_External_15Feb07 v05 (Sub) 2" xfId="1378"/>
    <cellStyle name="_BOQ of RMJ-OMSN+LCT (OPTION-1) REV-RA_LAT_RMJ DivRe 6 - 240105_Buffer Stock 2 ASB-rev-Greg_IDXLC_STM64 Sengigi-Kima-availability_ed01" xfId="1379"/>
    <cellStyle name="_BOQ of RMJ-OMSN+LCT (OPTION-1) REV-RA_LAT_RMJ DivRe 6 - 240105_Buffer Stock 2 ASB-rev-Greg_IDXLC_STM64 Sengigi-Kima-availability_ed01 2" xfId="1380"/>
    <cellStyle name="_BOQ of RMJ-OMSN+LCT (OPTION-1) REV-RA_LAT_RMJ DivRe 6 - 240105_Buffer Stock 2 ASB-rev-Greg_XL_6_Cities_External_BoQ v09 (Najib Reference+STM64 Medan)" xfId="1381"/>
    <cellStyle name="_BOQ of RMJ-OMSN+LCT (OPTION-1) REV-RA_LAT_RMJ DivRe 6 - 240105_Buffer Stock 2 ASB-rev-Greg_XL_6_Cities_External_BoQ v09 (Najib Reference+STM64 Medan) 2" xfId="1382"/>
    <cellStyle name="_BOQ of RMJ-OMSN+LCT (OPTION-1) REV-RA_LAT_RMJ DivRe 6 - 240105_DLC Divre 3 (SPH)" xfId="1383"/>
    <cellStyle name="_BOQ of RMJ-OMSN+LCT (OPTION-1) REV-RA_LAT_RMJ DivRe 6 - 240105_DLC Divre 3 (SPH) 2" xfId="1384"/>
    <cellStyle name="_BOQ of RMJ-OMSN+LCT (OPTION-1) REV-RA_LAT_RMJ DivRe 6 - 240105_DLC Divre 3 (SPH)_BoQ_XL_West_SubMarine_Upgrade-Service v04 (From  Meygin)" xfId="1385"/>
    <cellStyle name="_BOQ of RMJ-OMSN+LCT (OPTION-1) REV-RA_LAT_RMJ DivRe 6 - 240105_DLC Divre 3 (SPH)_BoQ_XL_West_SubMarine_Upgrade-Service v04 (From  Meygin) 2" xfId="1386"/>
    <cellStyle name="_BOQ of RMJ-OMSN+LCT (OPTION-1) REV-RA_LAT_RMJ DivRe 6 - 240105_DLC Divre 3 (SPH)_BoQ_XL_West_SubMarine_Upgrade-Service v05" xfId="1387"/>
    <cellStyle name="_BOQ of RMJ-OMSN+LCT (OPTION-1) REV-RA_LAT_RMJ DivRe 6 - 240105_DLC Divre 3 (SPH)_BoQ_XL_West_SubMarine_Upgrade-Service v05 2" xfId="1388"/>
    <cellStyle name="_BOQ of RMJ-OMSN+LCT (OPTION-1) REV-RA_LAT_RMJ DivRe 6 - 240105_DLC Divre 3 (SPH)_IDXLC_STM64 SUMATRA FO RFQ_ed8.0_05Sept06" xfId="1389"/>
    <cellStyle name="_BOQ of RMJ-OMSN+LCT (OPTION-1) REV-RA_LAT_RMJ DivRe 6 - 240105_DLC Divre 3 (SPH)_IDXLC_STM64 SUMATRA FO RFQ_ed8.0_05Sept06 2" xfId="1390"/>
    <cellStyle name="_BOQ of RMJ-OMSN+LCT (OPTION-1) REV-RA_LAT_RMJ DivRe 6 - 240105_DLC Divre 3 (SPH)_XL_6_Cities_External_BoQ v03" xfId="1391"/>
    <cellStyle name="_BOQ of RMJ-OMSN+LCT (OPTION-1) REV-RA_LAT_RMJ DivRe 6 - 240105_DLC Divre 3 (SPH)_XL_6_Cities_External_BoQ v03 2" xfId="1392"/>
    <cellStyle name="_BOQ of RMJ-OMSN+LCT (OPTION-1) REV-RA_LAT_RMJ DivRe 6 - 240105_IDXLC_STM64 SUMATRA FO RFQ_ed8.0_05Sept06" xfId="1393"/>
    <cellStyle name="_BOQ of RMJ-OMSN+LCT (OPTION-1) REV-RA_LAT_RMJ DivRe 6 - 240105_IDXLC_STM64 SUMATRA FO RFQ_ed8.0_05Sept06 2" xfId="1394"/>
    <cellStyle name="_BOQ of RMJ-OMSN+LCT (OPTION-1) REV-RA_LAT_RMJ DivRe 6 - 240105_SPH OAN Tender Divre III_eauction" xfId="1395"/>
    <cellStyle name="_BOQ of RMJ-OMSN+LCT (OPTION-1) REV-RA_LAT_RMJ DivRe 6 - 240105_SPH OAN Tender Divre III_eauction 2" xfId="1396"/>
    <cellStyle name="_BOQ of RMJ-OMSN+LCT (OPTION-1) REV-RA_LAT_RMJ DivRe 6 - 240105_SPH OAN Tender Divre III_eauction_1" xfId="1397"/>
    <cellStyle name="_BOQ of RMJ-OMSN+LCT (OPTION-1) REV-RA_LAT_RMJ DivRe 6 - 240105_SPH OAN Tender Divre III_eauction_1 2" xfId="1398"/>
    <cellStyle name="_BOQ of RMJ-OMSN+LCT (OPTION-1) REV-RA_LAT_RMJ DivRe 6 - 240105_SPH OAN Tender Divre III_eauction_1_BoQ_XL_West_SubMarine_Upgrade-Service v04 (From  Meygin)" xfId="1399"/>
    <cellStyle name="_BOQ of RMJ-OMSN+LCT (OPTION-1) REV-RA_LAT_RMJ DivRe 6 - 240105_SPH OAN Tender Divre III_eauction_1_BoQ_XL_West_SubMarine_Upgrade-Service v04 (From  Meygin) 2" xfId="1400"/>
    <cellStyle name="_BOQ of RMJ-OMSN+LCT (OPTION-1) REV-RA_LAT_RMJ DivRe 6 - 240105_SPH OAN Tender Divre III_eauction_1_BoQ_XL_West_SubMarine_Upgrade-Service v05" xfId="1401"/>
    <cellStyle name="_BOQ of RMJ-OMSN+LCT (OPTION-1) REV-RA_LAT_RMJ DivRe 6 - 240105_SPH OAN Tender Divre III_eauction_1_BoQ_XL_West_SubMarine_Upgrade-Service v05 2" xfId="1402"/>
    <cellStyle name="_BOQ of RMJ-OMSN+LCT (OPTION-1) REV-RA_LAT_RMJ DivRe 6 - 240105_SPH OAN Tender Divre III_eauction_1_IDXLC_STM64 SUMATRA FO RFQ_ed8.0_05Sept06" xfId="1403"/>
    <cellStyle name="_BOQ of RMJ-OMSN+LCT (OPTION-1) REV-RA_LAT_RMJ DivRe 6 - 240105_SPH OAN Tender Divre III_eauction_1_IDXLC_STM64 SUMATRA FO RFQ_ed8.0_05Sept06 2" xfId="1404"/>
    <cellStyle name="_BOQ of RMJ-OMSN+LCT (OPTION-1) REV-RA_LAT_RMJ DivRe 6 - 240105_SPH OAN Tender Divre III_eauction_1_XL_6_Cities_External_BoQ v03" xfId="1405"/>
    <cellStyle name="_BOQ of RMJ-OMSN+LCT (OPTION-1) REV-RA_LAT_RMJ DivRe 6 - 240105_SPH OAN Tender Divre III_eauction_1_XL_6_Cities_External_BoQ v03 2" xfId="1406"/>
    <cellStyle name="_BOQ of RMJ-OMSN+LCT (OPTION-1) REV-RA_LAT_RMJ DivRe 6 - 240105_SPH OAN Tender Divre III_eauction_BoQ_XL_West_SubMarine_Upgrade-Service v04 (From  Meygin)" xfId="1407"/>
    <cellStyle name="_BOQ of RMJ-OMSN+LCT (OPTION-1) REV-RA_LAT_RMJ DivRe 6 - 240105_SPH OAN Tender Divre III_eauction_BoQ_XL_West_SubMarine_Upgrade-Service v04 (From  Meygin) 2" xfId="1408"/>
    <cellStyle name="_BOQ of RMJ-OMSN+LCT (OPTION-1) REV-RA_LAT_RMJ DivRe 6 - 240105_SPH OAN Tender Divre III_eauction_BoQ_XL_West_SubMarine_Upgrade-Service v05" xfId="1409"/>
    <cellStyle name="_BOQ of RMJ-OMSN+LCT (OPTION-1) REV-RA_LAT_RMJ DivRe 6 - 240105_SPH OAN Tender Divre III_eauction_BoQ_XL_West_SubMarine_Upgrade-Service v05 2" xfId="1410"/>
    <cellStyle name="_BOQ of RMJ-OMSN+LCT (OPTION-1) REV-RA_LAT_RMJ DivRe 6 - 240105_SPH OAN Tender Divre III_eauction_IDXLC_STM64 SUMATRA FO RFQ_ed8.0_05Sept06" xfId="1411"/>
    <cellStyle name="_BOQ of RMJ-OMSN+LCT (OPTION-1) REV-RA_LAT_RMJ DivRe 6 - 240105_SPH OAN Tender Divre III_eauction_IDXLC_STM64 SUMATRA FO RFQ_ed8.0_05Sept06 2" xfId="1412"/>
    <cellStyle name="_BOQ of RMJ-OMSN+LCT (OPTION-1) REV-RA_LAT_RMJ DivRe 6 - 240105_SPH OAN Tender Divre III_eauction_XL_6_Cities_External_BoQ v03" xfId="1413"/>
    <cellStyle name="_BOQ of RMJ-OMSN+LCT (OPTION-1) REV-RA_LAT_RMJ DivRe 6 - 240105_SPH OAN Tender Divre III_eauction_XL_6_Cities_External_BoQ v03 2" xfId="1414"/>
    <cellStyle name="_BOQ of RMJ-OMSN+LCT (OPTION-1) REV-RA_LAT_RMJ DivRe 6 - 240105_XL_6_Cities_External_BoQ v03" xfId="1415"/>
    <cellStyle name="_BOQ of RMJ-OMSN+LCT (OPTION-1) REV-RA_LAT_RMJ DivRe 6 - 240105_XL_6_Cities_External_BoQ v03 2" xfId="1416"/>
    <cellStyle name="_BOQ of RMJ-OMSN+LCT (OPTION-1) REV-RA_LAT_RMJ FO DivRe 6 (Copy E-Auction)" xfId="1417"/>
    <cellStyle name="_BOQ of RMJ-OMSN+LCT (OPTION-1) REV-RA_LAT_RMJ FO DivRe 6 (Copy E-Auction) 2" xfId="1418"/>
    <cellStyle name="_BOQ of RMJ-OMSN+LCT (OPTION-1) REV-RA_LAT_RMJ FO DivRe 6 (Copy E-Auction)_1642" xfId="1419"/>
    <cellStyle name="_BOQ of RMJ-OMSN+LCT (OPTION-1) REV-RA_LAT_RMJ FO DivRe 6 (Copy E-Auction)_1642 2" xfId="1420"/>
    <cellStyle name="_BOQ of RMJ-OMSN+LCT (OPTION-1) REV-RA_LAT_RMJ FO DivRe 6 (Copy E-Auction)_1642_BoQ_XL_West_SubMarine_Upgrade-Service v04 (From  Meygin)" xfId="1421"/>
    <cellStyle name="_BOQ of RMJ-OMSN+LCT (OPTION-1) REV-RA_LAT_RMJ FO DivRe 6 (Copy E-Auction)_1642_BoQ_XL_West_SubMarine_Upgrade-Service v04 (From  Meygin) 2" xfId="1422"/>
    <cellStyle name="_BOQ of RMJ-OMSN+LCT (OPTION-1) REV-RA_LAT_RMJ FO DivRe 6 (Copy E-Auction)_1642_BoQ_XL_West_SubMarine_Upgrade-Service v05" xfId="1423"/>
    <cellStyle name="_BOQ of RMJ-OMSN+LCT (OPTION-1) REV-RA_LAT_RMJ FO DivRe 6 (Copy E-Auction)_1642_BoQ_XL_West_SubMarine_Upgrade-Service v05 2" xfId="1424"/>
    <cellStyle name="_BOQ of RMJ-OMSN+LCT (OPTION-1) REV-RA_LAT_RMJ FO DivRe 6 (Copy E-Auction)_1642_IDXLC_STM64 SUMATRA FO RFQ_ed8.0_05Sept06" xfId="1425"/>
    <cellStyle name="_BOQ of RMJ-OMSN+LCT (OPTION-1) REV-RA_LAT_RMJ FO DivRe 6 (Copy E-Auction)_1642_IDXLC_STM64 SUMATRA FO RFQ_ed8.0_05Sept06 2" xfId="1426"/>
    <cellStyle name="_BOQ of RMJ-OMSN+LCT (OPTION-1) REV-RA_LAT_RMJ FO DivRe 6 (Copy E-Auction)_1642_XL_6_Cities_External_BoQ v03" xfId="1427"/>
    <cellStyle name="_BOQ of RMJ-OMSN+LCT (OPTION-1) REV-RA_LAT_RMJ FO DivRe 6 (Copy E-Auction)_1642_XL_6_Cities_External_BoQ v03 2" xfId="1428"/>
    <cellStyle name="_BOQ of RMJ-OMSN+LCT (OPTION-1) REV-RA_LAT_RMJ FO DivRe 6 (Copy E-Auction)_BoQ CT Divre2-1642" xfId="1429"/>
    <cellStyle name="_BOQ of RMJ-OMSN+LCT (OPTION-1) REV-RA_LAT_RMJ FO DivRe 6 (Copy E-Auction)_BoQ CT Divre2-1642 2" xfId="1430"/>
    <cellStyle name="_BOQ of RMJ-OMSN+LCT (OPTION-1) REV-RA_LAT_RMJ FO DivRe 6 (Copy E-Auction)_BoQ CT Divre2-1642_BoQ_XL_West_SubMarine_Upgrade-Service v04 (From  Meygin)" xfId="1431"/>
    <cellStyle name="_BOQ of RMJ-OMSN+LCT (OPTION-1) REV-RA_LAT_RMJ FO DivRe 6 (Copy E-Auction)_BoQ CT Divre2-1642_BoQ_XL_West_SubMarine_Upgrade-Service v04 (From  Meygin) 2" xfId="1432"/>
    <cellStyle name="_BOQ of RMJ-OMSN+LCT (OPTION-1) REV-RA_LAT_RMJ FO DivRe 6 (Copy E-Auction)_BoQ CT Divre2-1642_BoQ_XL_West_SubMarine_Upgrade-Service v05" xfId="1433"/>
    <cellStyle name="_BOQ of RMJ-OMSN+LCT (OPTION-1) REV-RA_LAT_RMJ FO DivRe 6 (Copy E-Auction)_BoQ CT Divre2-1642_BoQ_XL_West_SubMarine_Upgrade-Service v05 2" xfId="1434"/>
    <cellStyle name="_BOQ of RMJ-OMSN+LCT (OPTION-1) REV-RA_LAT_RMJ FO DivRe 6 (Copy E-Auction)_BoQ CT Divre2-1642_IDXLC_STM64 SUMATRA FO RFQ_ed8.0_05Sept06" xfId="1435"/>
    <cellStyle name="_BOQ of RMJ-OMSN+LCT (OPTION-1) REV-RA_LAT_RMJ FO DivRe 6 (Copy E-Auction)_BoQ CT Divre2-1642_IDXLC_STM64 SUMATRA FO RFQ_ed8.0_05Sept06 2" xfId="1436"/>
    <cellStyle name="_BOQ of RMJ-OMSN+LCT (OPTION-1) REV-RA_LAT_RMJ FO DivRe 6 (Copy E-Auction)_BoQ CT Divre2-1642_XL_6_Cities_External_BoQ v03" xfId="1437"/>
    <cellStyle name="_BOQ of RMJ-OMSN+LCT (OPTION-1) REV-RA_LAT_RMJ FO DivRe 6 (Copy E-Auction)_BoQ CT Divre2-1642_XL_6_Cities_External_BoQ v03 2" xfId="1438"/>
    <cellStyle name="_BOQ of RMJ-OMSN+LCT (OPTION-1) REV-RA_LAT_RMJ FO DivRe 6 (Copy E-Auction)_BoQ ekt ADM 1642EM" xfId="1439"/>
    <cellStyle name="_BOQ of RMJ-OMSN+LCT (OPTION-1) REV-RA_LAT_RMJ FO DivRe 6 (Copy E-Auction)_BoQ ekt ADM 1642EM 2" xfId="1440"/>
    <cellStyle name="_BOQ of RMJ-OMSN+LCT (OPTION-1) REV-RA_LAT_RMJ FO DivRe 6 (Copy E-Auction)_BoQ ekt ADM 1642EM_BoQ_XL_West_SubMarine_Upgrade-Service v04 (From  Meygin)" xfId="1441"/>
    <cellStyle name="_BOQ of RMJ-OMSN+LCT (OPTION-1) REV-RA_LAT_RMJ FO DivRe 6 (Copy E-Auction)_BoQ ekt ADM 1642EM_BoQ_XL_West_SubMarine_Upgrade-Service v04 (From  Meygin) 2" xfId="1442"/>
    <cellStyle name="_BOQ of RMJ-OMSN+LCT (OPTION-1) REV-RA_LAT_RMJ FO DivRe 6 (Copy E-Auction)_BoQ ekt ADM 1642EM_BoQ_XL_West_SubMarine_Upgrade-Service v05" xfId="1443"/>
    <cellStyle name="_BOQ of RMJ-OMSN+LCT (OPTION-1) REV-RA_LAT_RMJ FO DivRe 6 (Copy E-Auction)_BoQ ekt ADM 1642EM_BoQ_XL_West_SubMarine_Upgrade-Service v05 2" xfId="1444"/>
    <cellStyle name="_BOQ of RMJ-OMSN+LCT (OPTION-1) REV-RA_LAT_RMJ FO DivRe 6 (Copy E-Auction)_BoQ ekt ADM 1642EM_IDXLC_STM64 SUMATRA FO RFQ_ed8.0_05Sept06" xfId="1445"/>
    <cellStyle name="_BOQ of RMJ-OMSN+LCT (OPTION-1) REV-RA_LAT_RMJ FO DivRe 6 (Copy E-Auction)_BoQ ekt ADM 1642EM_IDXLC_STM64 SUMATRA FO RFQ_ed8.0_05Sept06 2" xfId="1446"/>
    <cellStyle name="_BOQ of RMJ-OMSN+LCT (OPTION-1) REV-RA_LAT_RMJ FO DivRe 6 (Copy E-Auction)_BoQ ekt ADM 1642EM_XL_6_Cities_External_BoQ v03" xfId="1447"/>
    <cellStyle name="_BOQ of RMJ-OMSN+LCT (OPTION-1) REV-RA_LAT_RMJ FO DivRe 6 (Copy E-Auction)_BoQ ekt ADM 1642EM_XL_6_Cities_External_BoQ v03 2" xfId="1448"/>
    <cellStyle name="_BOQ of RMJ-OMSN+LCT (OPTION-1) REV-RA_LAT_RMJ FO DivRe 6 (Copy E-Auction)_BoQ_XL_West_SubMarine_Upgrade-Service v04 (From  Meygin)" xfId="1449"/>
    <cellStyle name="_BOQ of RMJ-OMSN+LCT (OPTION-1) REV-RA_LAT_RMJ FO DivRe 6 (Copy E-Auction)_BoQ_XL_West_SubMarine_Upgrade-Service v04 (From  Meygin) 2" xfId="1450"/>
    <cellStyle name="_BOQ of RMJ-OMSN+LCT (OPTION-1) REV-RA_LAT_RMJ FO DivRe 6 (Copy E-Auction)_BoQ_XL_West_SubMarine_Upgrade-Service v05" xfId="1451"/>
    <cellStyle name="_BOQ of RMJ-OMSN+LCT (OPTION-1) REV-RA_LAT_RMJ FO DivRe 6 (Copy E-Auction)_BoQ_XL_West_SubMarine_Upgrade-Service v05 2" xfId="1452"/>
    <cellStyle name="_BOQ of RMJ-OMSN+LCT (OPTION-1) REV-RA_LAT_RMJ FO DivRe 6 (Copy E-Auction)_DLC Divre 3 (SPH)" xfId="1453"/>
    <cellStyle name="_BOQ of RMJ-OMSN+LCT (OPTION-1) REV-RA_LAT_RMJ FO DivRe 6 (Copy E-Auction)_DLC Divre 3 (SPH) 2" xfId="1454"/>
    <cellStyle name="_BOQ of RMJ-OMSN+LCT (OPTION-1) REV-RA_LAT_RMJ FO DivRe 6 (Copy E-Auction)_DLC Divre 3 (SPH)_BoQ_XL_West_SubMarine_Upgrade-Service v04 (From  Meygin)" xfId="1455"/>
    <cellStyle name="_BOQ of RMJ-OMSN+LCT (OPTION-1) REV-RA_LAT_RMJ FO DivRe 6 (Copy E-Auction)_DLC Divre 3 (SPH)_BoQ_XL_West_SubMarine_Upgrade-Service v04 (From  Meygin) 2" xfId="1456"/>
    <cellStyle name="_BOQ of RMJ-OMSN+LCT (OPTION-1) REV-RA_LAT_RMJ FO DivRe 6 (Copy E-Auction)_DLC Divre 3 (SPH)_BoQ_XL_West_SubMarine_Upgrade-Service v05" xfId="1457"/>
    <cellStyle name="_BOQ of RMJ-OMSN+LCT (OPTION-1) REV-RA_LAT_RMJ FO DivRe 6 (Copy E-Auction)_DLC Divre 3 (SPH)_BoQ_XL_West_SubMarine_Upgrade-Service v05 2" xfId="1458"/>
    <cellStyle name="_BOQ of RMJ-OMSN+LCT (OPTION-1) REV-RA_LAT_RMJ FO DivRe 6 (Copy E-Auction)_DLC Divre 3 (SPH)_IDXLC_STM64 SUMATRA FO RFQ_ed8.0_05Sept06" xfId="1459"/>
    <cellStyle name="_BOQ of RMJ-OMSN+LCT (OPTION-1) REV-RA_LAT_RMJ FO DivRe 6 (Copy E-Auction)_DLC Divre 3 (SPH)_IDXLC_STM64 SUMATRA FO RFQ_ed8.0_05Sept06 2" xfId="1460"/>
    <cellStyle name="_BOQ of RMJ-OMSN+LCT (OPTION-1) REV-RA_LAT_RMJ FO DivRe 6 (Copy E-Auction)_DLC Divre 3 (SPH)_XL_6_Cities_External_BoQ v03" xfId="1461"/>
    <cellStyle name="_BOQ of RMJ-OMSN+LCT (OPTION-1) REV-RA_LAT_RMJ FO DivRe 6 (Copy E-Auction)_DLC Divre 3 (SPH)_XL_6_Cities_External_BoQ v03 2" xfId="1462"/>
    <cellStyle name="_BOQ of RMJ-OMSN+LCT (OPTION-1) REV-RA_LAT_RMJ FO DivRe 6 (Copy E-Auction)_IDXLC_STM64 SUMATRA FO RFQ_ed8.0_05Sept06" xfId="1463"/>
    <cellStyle name="_BOQ of RMJ-OMSN+LCT (OPTION-1) REV-RA_LAT_RMJ FO DivRe 6 (Copy E-Auction)_IDXLC_STM64 SUMATRA FO RFQ_ed8.0_05Sept06 2" xfId="1464"/>
    <cellStyle name="_BOQ of RMJ-OMSN+LCT (OPTION-1) REV-RA_LAT_RMJ FO DivRe 6 (Copy E-Auction)_XL_6_Cities_External_BoQ v03" xfId="1465"/>
    <cellStyle name="_BOQ of RMJ-OMSN+LCT (OPTION-1) REV-RA_LAT_RMJ FO DivRe 6 (Copy E-Auction)_XL_6_Cities_External_BoQ v03 2" xfId="1466"/>
    <cellStyle name="_BOQ of RMJ-OMSN+LCT (OPTION-1) REV-RA_LAT_RMJ FO DivRe 6 (SPPBJ)" xfId="1467"/>
    <cellStyle name="_BOQ of RMJ-OMSN+LCT (OPTION-1) REV-RA_LAT_RMJ FO DivRe 6 (SPPBJ) 2" xfId="1468"/>
    <cellStyle name="_BOQ of RMJ-OMSN+LCT (OPTION-1) REV-RA_LAT_RMJ FO DivRe 6 (SPPBJ)_BoQ_XL_West_SubMarine_Upgrade-Service v04 (From  Meygin)" xfId="1469"/>
    <cellStyle name="_BOQ of RMJ-OMSN+LCT (OPTION-1) REV-RA_LAT_RMJ FO DivRe 6 (SPPBJ)_BoQ_XL_West_SubMarine_Upgrade-Service v04 (From  Meygin) 2" xfId="1470"/>
    <cellStyle name="_BOQ of RMJ-OMSN+LCT (OPTION-1) REV-RA_LAT_RMJ FO DivRe 6 (SPPBJ)_BoQ_XL_West_SubMarine_Upgrade-Service v05" xfId="1471"/>
    <cellStyle name="_BOQ of RMJ-OMSN+LCT (OPTION-1) REV-RA_LAT_RMJ FO DivRe 6 (SPPBJ)_BoQ_XL_West_SubMarine_Upgrade-Service v05 2" xfId="1472"/>
    <cellStyle name="_BOQ of RMJ-OMSN+LCT (OPTION-1) REV-RA_LAT_RMJ FO DivRe 6 (SPPBJ)_IDXLC_STM64 SUMATRA FO RFQ_ed8.0_05Sept06" xfId="1473"/>
    <cellStyle name="_BOQ of RMJ-OMSN+LCT (OPTION-1) REV-RA_LAT_RMJ FO DivRe 6 (SPPBJ)_IDXLC_STM64 SUMATRA FO RFQ_ed8.0_05Sept06 2" xfId="1474"/>
    <cellStyle name="_BOQ of RMJ-OMSN+LCT (OPTION-1) REV-RA_LAT_RMJ FO DivRe 6 (SPPBJ)_XL_6_Cities_External_BoQ v03" xfId="1475"/>
    <cellStyle name="_BOQ of RMJ-OMSN+LCT (OPTION-1) REV-RA_LAT_RMJ FO DivRe 6 (SPPBJ)_XL_6_Cities_External_BoQ v03 2" xfId="1476"/>
    <cellStyle name="_BOQ of RMJ-OMSN+LCT (OPTION-1) REV-RA_LAT_XL_6_Cities_External_BoQ v03" xfId="1477"/>
    <cellStyle name="_BOQ of RMJ-OMSN+LCT (OPTION-1) REV-RA_LAT_XL_6_Cities_External_BoQ v03 2" xfId="1478"/>
    <cellStyle name="_BOQ of RMJ-OMSN+LCT (OPTION-2)" xfId="1479"/>
    <cellStyle name="_BOQ of RMJ-OMSN+LCT (OPTION-2) 2" xfId="1480"/>
    <cellStyle name="_BOQ of RMJ-OMSN+LCT (OPTION-2)_BOQ INSMAT FOR ORDER" xfId="1481"/>
    <cellStyle name="_BOQ of RMJ-OMSN+LCT (OPTION-2)_BOQ INSMAT FOR ORDER 2" xfId="1482"/>
    <cellStyle name="_BOQ of RMJ-OMSN+LCT (OPTION-2)_BOQ INSMAT FOR ORDER_1642" xfId="1483"/>
    <cellStyle name="_BOQ of RMJ-OMSN+LCT (OPTION-2)_BOQ INSMAT FOR ORDER_1642 2" xfId="1484"/>
    <cellStyle name="_BOQ of RMJ-OMSN+LCT (OPTION-2)_BOQ INSMAT FOR ORDER_1642_BoQ_XL_West_SubMarine_Upgrade-Service v04 (From  Meygin)" xfId="1485"/>
    <cellStyle name="_BOQ of RMJ-OMSN+LCT (OPTION-2)_BOQ INSMAT FOR ORDER_1642_BoQ_XL_West_SubMarine_Upgrade-Service v04 (From  Meygin) 2" xfId="1486"/>
    <cellStyle name="_BOQ of RMJ-OMSN+LCT (OPTION-2)_BOQ INSMAT FOR ORDER_1642_BoQ_XL_West_SubMarine_Upgrade-Service v05" xfId="1487"/>
    <cellStyle name="_BOQ of RMJ-OMSN+LCT (OPTION-2)_BOQ INSMAT FOR ORDER_1642_BoQ_XL_West_SubMarine_Upgrade-Service v05 2" xfId="1488"/>
    <cellStyle name="_BOQ of RMJ-OMSN+LCT (OPTION-2)_BOQ INSMAT FOR ORDER_1642_IDXLC_STM64 SUMATRA FO RFQ_ed8.0_05Sept06" xfId="1489"/>
    <cellStyle name="_BOQ of RMJ-OMSN+LCT (OPTION-2)_BOQ INSMAT FOR ORDER_1642_IDXLC_STM64 SUMATRA FO RFQ_ed8.0_05Sept06 2" xfId="1490"/>
    <cellStyle name="_BOQ of RMJ-OMSN+LCT (OPTION-2)_BOQ INSMAT FOR ORDER_1642_XL_6_Cities_External_BoQ v03" xfId="1491"/>
    <cellStyle name="_BOQ of RMJ-OMSN+LCT (OPTION-2)_BOQ INSMAT FOR ORDER_1642_XL_6_Cities_External_BoQ v03 2" xfId="1492"/>
    <cellStyle name="_BOQ of RMJ-OMSN+LCT (OPTION-2)_BOQ INSMAT FOR ORDER_BoQ CT Divre2-1642" xfId="1493"/>
    <cellStyle name="_BOQ of RMJ-OMSN+LCT (OPTION-2)_BOQ INSMAT FOR ORDER_BoQ CT Divre2-1642 2" xfId="1494"/>
    <cellStyle name="_BOQ of RMJ-OMSN+LCT (OPTION-2)_BOQ INSMAT FOR ORDER_BoQ CT Divre2-1642_BoQ_XL_West_SubMarine_Upgrade-Service v04 (From  Meygin)" xfId="1495"/>
    <cellStyle name="_BOQ of RMJ-OMSN+LCT (OPTION-2)_BOQ INSMAT FOR ORDER_BoQ CT Divre2-1642_BoQ_XL_West_SubMarine_Upgrade-Service v04 (From  Meygin) 2" xfId="1496"/>
    <cellStyle name="_BOQ of RMJ-OMSN+LCT (OPTION-2)_BOQ INSMAT FOR ORDER_BoQ CT Divre2-1642_BoQ_XL_West_SubMarine_Upgrade-Service v05" xfId="1497"/>
    <cellStyle name="_BOQ of RMJ-OMSN+LCT (OPTION-2)_BOQ INSMAT FOR ORDER_BoQ CT Divre2-1642_BoQ_XL_West_SubMarine_Upgrade-Service v05 2" xfId="1498"/>
    <cellStyle name="_BOQ of RMJ-OMSN+LCT (OPTION-2)_BOQ INSMAT FOR ORDER_BoQ CT Divre2-1642_IDXLC_STM64 SUMATRA FO RFQ_ed8.0_05Sept06" xfId="1499"/>
    <cellStyle name="_BOQ of RMJ-OMSN+LCT (OPTION-2)_BOQ INSMAT FOR ORDER_BoQ CT Divre2-1642_IDXLC_STM64 SUMATRA FO RFQ_ed8.0_05Sept06 2" xfId="1500"/>
    <cellStyle name="_BOQ of RMJ-OMSN+LCT (OPTION-2)_BOQ INSMAT FOR ORDER_BoQ CT Divre2-1642_XL_6_Cities_External_BoQ v03" xfId="1501"/>
    <cellStyle name="_BOQ of RMJ-OMSN+LCT (OPTION-2)_BOQ INSMAT FOR ORDER_BoQ CT Divre2-1642_XL_6_Cities_External_BoQ v03 2" xfId="1502"/>
    <cellStyle name="_BOQ of RMJ-OMSN+LCT (OPTION-2)_BOQ INSMAT FOR ORDER_BoQ ekt ADM 1642EM" xfId="1503"/>
    <cellStyle name="_BOQ of RMJ-OMSN+LCT (OPTION-2)_BOQ INSMAT FOR ORDER_BoQ ekt ADM 1642EM 2" xfId="1504"/>
    <cellStyle name="_BOQ of RMJ-OMSN+LCT (OPTION-2)_BOQ INSMAT FOR ORDER_BoQ ekt ADM 1642EM_BoQ_XL_West_SubMarine_Upgrade-Service v04 (From  Meygin)" xfId="1505"/>
    <cellStyle name="_BOQ of RMJ-OMSN+LCT (OPTION-2)_BOQ INSMAT FOR ORDER_BoQ ekt ADM 1642EM_BoQ_XL_West_SubMarine_Upgrade-Service v04 (From  Meygin) 2" xfId="1506"/>
    <cellStyle name="_BOQ of RMJ-OMSN+LCT (OPTION-2)_BOQ INSMAT FOR ORDER_BoQ ekt ADM 1642EM_BoQ_XL_West_SubMarine_Upgrade-Service v05" xfId="1507"/>
    <cellStyle name="_BOQ of RMJ-OMSN+LCT (OPTION-2)_BOQ INSMAT FOR ORDER_BoQ ekt ADM 1642EM_BoQ_XL_West_SubMarine_Upgrade-Service v05 2" xfId="1508"/>
    <cellStyle name="_BOQ of RMJ-OMSN+LCT (OPTION-2)_BOQ INSMAT FOR ORDER_BoQ ekt ADM 1642EM_IDXLC_STM64 SUMATRA FO RFQ_ed8.0_05Sept06" xfId="1509"/>
    <cellStyle name="_BOQ of RMJ-OMSN+LCT (OPTION-2)_BOQ INSMAT FOR ORDER_BoQ ekt ADM 1642EM_IDXLC_STM64 SUMATRA FO RFQ_ed8.0_05Sept06 2" xfId="1510"/>
    <cellStyle name="_BOQ of RMJ-OMSN+LCT (OPTION-2)_BOQ INSMAT FOR ORDER_BoQ ekt ADM 1642EM_XL_6_Cities_External_BoQ v03" xfId="1511"/>
    <cellStyle name="_BOQ of RMJ-OMSN+LCT (OPTION-2)_BOQ INSMAT FOR ORDER_BoQ ekt ADM 1642EM_XL_6_Cities_External_BoQ v03 2" xfId="1512"/>
    <cellStyle name="_BOQ of RMJ-OMSN+LCT (OPTION-2)_BOQ INSMAT FOR ORDER_BOQ RMJ NAD(1).PLB" xfId="1513"/>
    <cellStyle name="_BOQ of RMJ-OMSN+LCT (OPTION-2)_BOQ INSMAT FOR ORDER_BOQ RMJ NAD(1).PLB 2" xfId="1514"/>
    <cellStyle name="_BOQ of RMJ-OMSN+LCT (OPTION-2)_BOQ INSMAT FOR ORDER_BOQ RMJ NAD(1).PLB_~1771587" xfId="1515"/>
    <cellStyle name="_BOQ of RMJ-OMSN+LCT (OPTION-2)_BOQ INSMAT FOR ORDER_BOQ RMJ NAD(1).PLB_~1771587 2" xfId="1516"/>
    <cellStyle name="_BOQ of RMJ-OMSN+LCT (OPTION-2)_BOQ INSMAT FOR ORDER_BOQ RMJ NAD(1).PLB_BoQ_XL_West_SubMarine_Upgrade-Service v04 (From  Meygin)" xfId="1517"/>
    <cellStyle name="_BOQ of RMJ-OMSN+LCT (OPTION-2)_BOQ INSMAT FOR ORDER_BOQ RMJ NAD(1).PLB_BoQ_XL_West_SubMarine_Upgrade-Service v04 (From  Meygin) 2" xfId="1518"/>
    <cellStyle name="_BOQ of RMJ-OMSN+LCT (OPTION-2)_BOQ INSMAT FOR ORDER_BOQ RMJ NAD(1).PLB_ID_PowerTel_BoQ_External_15Feb07 v05 (Sub)" xfId="1519"/>
    <cellStyle name="_BOQ of RMJ-OMSN+LCT (OPTION-2)_BOQ INSMAT FOR ORDER_BOQ RMJ NAD(1).PLB_ID_PowerTel_BoQ_External_15Feb07 v05 (Sub) 2" xfId="1520"/>
    <cellStyle name="_BOQ of RMJ-OMSN+LCT (OPTION-2)_BOQ INSMAT FOR ORDER_BOQ RMJ NAD(1).PLB_IDXLC_STM64 Sengigi-Kima-availability_ed01" xfId="1521"/>
    <cellStyle name="_BOQ of RMJ-OMSN+LCT (OPTION-2)_BOQ INSMAT FOR ORDER_BOQ RMJ NAD(1).PLB_IDXLC_STM64 Sengigi-Kima-availability_ed01 2" xfId="1522"/>
    <cellStyle name="_BOQ of RMJ-OMSN+LCT (OPTION-2)_BOQ INSMAT FOR ORDER_BOQ RMJ NAD(1).PLB_XL_6_Cities_External_BoQ v09 (Najib Reference+STM64 Medan)" xfId="1523"/>
    <cellStyle name="_BOQ of RMJ-OMSN+LCT (OPTION-2)_BOQ INSMAT FOR ORDER_BOQ RMJ NAD(1).PLB_XL_6_Cities_External_BoQ v09 (Najib Reference+STM64 Medan) 2" xfId="1524"/>
    <cellStyle name="_BOQ of RMJ-OMSN+LCT (OPTION-2)_BOQ INSMAT FOR ORDER_BoQ_XL_West_SubMarine_Upgrade-Service v04 (From  Meygin)" xfId="1525"/>
    <cellStyle name="_BOQ of RMJ-OMSN+LCT (OPTION-2)_BOQ INSMAT FOR ORDER_BoQ_XL_West_SubMarine_Upgrade-Service v04 (From  Meygin) 2" xfId="1526"/>
    <cellStyle name="_BOQ of RMJ-OMSN+LCT (OPTION-2)_BOQ INSMAT FOR ORDER_BoQ_XL_West_SubMarine_Upgrade-Service v05" xfId="1527"/>
    <cellStyle name="_BOQ of RMJ-OMSN+LCT (OPTION-2)_BOQ INSMAT FOR ORDER_BoQ_XL_West_SubMarine_Upgrade-Service v05 2" xfId="1528"/>
    <cellStyle name="_BOQ of RMJ-OMSN+LCT (OPTION-2)_BOQ INSMAT FOR ORDER_DLC Divre 3 (SPH)" xfId="1529"/>
    <cellStyle name="_BOQ of RMJ-OMSN+LCT (OPTION-2)_BOQ INSMAT FOR ORDER_DLC Divre 3 (SPH) 2" xfId="1530"/>
    <cellStyle name="_BOQ of RMJ-OMSN+LCT (OPTION-2)_BOQ INSMAT FOR ORDER_DLC Divre 3 (SPH)_BoQ_XL_West_SubMarine_Upgrade-Service v04 (From  Meygin)" xfId="1531"/>
    <cellStyle name="_BOQ of RMJ-OMSN+LCT (OPTION-2)_BOQ INSMAT FOR ORDER_DLC Divre 3 (SPH)_BoQ_XL_West_SubMarine_Upgrade-Service v04 (From  Meygin) 2" xfId="1532"/>
    <cellStyle name="_BOQ of RMJ-OMSN+LCT (OPTION-2)_BOQ INSMAT FOR ORDER_DLC Divre 3 (SPH)_BoQ_XL_West_SubMarine_Upgrade-Service v05" xfId="1533"/>
    <cellStyle name="_BOQ of RMJ-OMSN+LCT (OPTION-2)_BOQ INSMAT FOR ORDER_DLC Divre 3 (SPH)_BoQ_XL_West_SubMarine_Upgrade-Service v05 2" xfId="1534"/>
    <cellStyle name="_BOQ of RMJ-OMSN+LCT (OPTION-2)_BOQ INSMAT FOR ORDER_DLC Divre 3 (SPH)_IDXLC_STM64 SUMATRA FO RFQ_ed8.0_05Sept06" xfId="1535"/>
    <cellStyle name="_BOQ of RMJ-OMSN+LCT (OPTION-2)_BOQ INSMAT FOR ORDER_DLC Divre 3 (SPH)_IDXLC_STM64 SUMATRA FO RFQ_ed8.0_05Sept06 2" xfId="1536"/>
    <cellStyle name="_BOQ of RMJ-OMSN+LCT (OPTION-2)_BOQ INSMAT FOR ORDER_DLC Divre 3 (SPH)_XL_6_Cities_External_BoQ v03" xfId="1537"/>
    <cellStyle name="_BOQ of RMJ-OMSN+LCT (OPTION-2)_BOQ INSMAT FOR ORDER_DLC Divre 3 (SPH)_XL_6_Cities_External_BoQ v03 2" xfId="1538"/>
    <cellStyle name="_BOQ of RMJ-OMSN+LCT (OPTION-2)_BOQ INSMAT FOR ORDER_IDXLC_STM64 SUMATRA FO RFQ_ed8.0_05Sept06" xfId="1539"/>
    <cellStyle name="_BOQ of RMJ-OMSN+LCT (OPTION-2)_BOQ INSMAT FOR ORDER_IDXLC_STM64 SUMATRA FO RFQ_ed8.0_05Sept06 2" xfId="1540"/>
    <cellStyle name="_BOQ of RMJ-OMSN+LCT (OPTION-2)_BOQ INSMAT FOR ORDER_XL_6_Cities_External_BoQ v03" xfId="1541"/>
    <cellStyle name="_BOQ of RMJ-OMSN+LCT (OPTION-2)_BOQ INSMAT FOR ORDER_XL_6_Cities_External_BoQ v03 2" xfId="1542"/>
    <cellStyle name="_BOQ of RMJ-OMSN+LCT (OPTION-2)_BOQ_OAN-RMJ-ASB-050121_Option2_V4 (priced)" xfId="1543"/>
    <cellStyle name="_BOQ of RMJ-OMSN+LCT (OPTION-2)_BOQ_OAN-RMJ-ASB-050121_Option2_V4 (priced) 2" xfId="1544"/>
    <cellStyle name="_BOQ of RMJ-OMSN+LCT (OPTION-2)_BOQ_OAN-RMJ-ASB-050121_Option2_V4 (priced)_BoQ_XL_West_SubMarine_Upgrade-Service v04 (From  Meygin)" xfId="1545"/>
    <cellStyle name="_BOQ of RMJ-OMSN+LCT (OPTION-2)_BOQ_OAN-RMJ-ASB-050121_Option2_V4 (priced)_BoQ_XL_West_SubMarine_Upgrade-Service v04 (From  Meygin) 2" xfId="1546"/>
    <cellStyle name="_BOQ of RMJ-OMSN+LCT (OPTION-2)_BOQ_OAN-RMJ-ASB-050121_Option2_V4 (priced)_BoQ_XL_West_SubMarine_Upgrade-Service v05" xfId="1547"/>
    <cellStyle name="_BOQ of RMJ-OMSN+LCT (OPTION-2)_BOQ_OAN-RMJ-ASB-050121_Option2_V4 (priced)_BoQ_XL_West_SubMarine_Upgrade-Service v05 2" xfId="1548"/>
    <cellStyle name="_BOQ of RMJ-OMSN+LCT (OPTION-2)_BOQ_OAN-RMJ-ASB-050121_Option2_V4 (priced)_IDXLC_STM64 SUMATRA FO RFQ_ed8.0_05Sept06" xfId="1549"/>
    <cellStyle name="_BOQ of RMJ-OMSN+LCT (OPTION-2)_BOQ_OAN-RMJ-ASB-050121_Option2_V4 (priced)_IDXLC_STM64 SUMATRA FO RFQ_ed8.0_05Sept06 2" xfId="1550"/>
    <cellStyle name="_BOQ of RMJ-OMSN+LCT (OPTION-2)_BOQ_OAN-RMJ-ASB-050121_Option2_V4 (priced)_XL_6_Cities_External_BoQ v03" xfId="1551"/>
    <cellStyle name="_BOQ of RMJ-OMSN+LCT (OPTION-2)_BOQ_OAN-RMJ-ASB-050121_Option2_V4 (priced)_XL_6_Cities_External_BoQ v03 2" xfId="1552"/>
    <cellStyle name="_BOQ of RMJ-OMSN+LCT (OPTION-2)_BoQ_XL_West_SubMarine_Upgrade-Service v04 (From  Meygin)" xfId="1553"/>
    <cellStyle name="_BOQ of RMJ-OMSN+LCT (OPTION-2)_BoQ_XL_West_SubMarine_Upgrade-Service v04 (From  Meygin) 2" xfId="1554"/>
    <cellStyle name="_BOQ of RMJ-OMSN+LCT (OPTION-2)_BoQ_XL_West_SubMarine_Upgrade-Service v05" xfId="1555"/>
    <cellStyle name="_BOQ of RMJ-OMSN+LCT (OPTION-2)_BoQ_XL_West_SubMarine_Upgrade-Service v05 2" xfId="1556"/>
    <cellStyle name="_BOQ of RMJ-OMSN+LCT (OPTION-2)_Divre6_RMJ_BOQ_Final_0309" xfId="1557"/>
    <cellStyle name="_BOQ of RMJ-OMSN+LCT (OPTION-2)_Divre6_RMJ_BOQ_Final_0309 2" xfId="1558"/>
    <cellStyle name="_BOQ of RMJ-OMSN+LCT (OPTION-2)_Divre6_RMJ_BOQ_Final_0309_BoQ_XL_West_SubMarine_Upgrade-Service v04 (From  Meygin)" xfId="1559"/>
    <cellStyle name="_BOQ of RMJ-OMSN+LCT (OPTION-2)_Divre6_RMJ_BOQ_Final_0309_BoQ_XL_West_SubMarine_Upgrade-Service v04 (From  Meygin) 2" xfId="1560"/>
    <cellStyle name="_BOQ of RMJ-OMSN+LCT (OPTION-2)_Divre6_RMJ_BOQ_Final_0309_BoQ_XL_West_SubMarine_Upgrade-Service v05" xfId="1561"/>
    <cellStyle name="_BOQ of RMJ-OMSN+LCT (OPTION-2)_Divre6_RMJ_BOQ_Final_0309_BoQ_XL_West_SubMarine_Upgrade-Service v05 2" xfId="1562"/>
    <cellStyle name="_BOQ of RMJ-OMSN+LCT (OPTION-2)_Divre6_RMJ_BOQ_Final_0309_IDXLC_STM64 SUMATRA FO RFQ_ed8.0_05Sept06" xfId="1563"/>
    <cellStyle name="_BOQ of RMJ-OMSN+LCT (OPTION-2)_Divre6_RMJ_BOQ_Final_0309_IDXLC_STM64 SUMATRA FO RFQ_ed8.0_05Sept06 2" xfId="1564"/>
    <cellStyle name="_BOQ of RMJ-OMSN+LCT (OPTION-2)_Divre6_RMJ_BOQ_Final_0309_XL_6_Cities_External_BoQ v03" xfId="1565"/>
    <cellStyle name="_BOQ of RMJ-OMSN+LCT (OPTION-2)_Divre6_RMJ_BOQ_Final_0309_XL_6_Cities_External_BoQ v03 2" xfId="1566"/>
    <cellStyle name="_BOQ of RMJ-OMSN+LCT (OPTION-2)_IDXLC_STM64 SUMATRA FO RFQ_ed8.0_05Sept06" xfId="1567"/>
    <cellStyle name="_BOQ of RMJ-OMSN+LCT (OPTION-2)_IDXLC_STM64 SUMATRA FO RFQ_ed8.0_05Sept06 2" xfId="1568"/>
    <cellStyle name="_BOQ of RMJ-OMSN+LCT (OPTION-2)_RMJ DivRe 6 - 240105" xfId="1569"/>
    <cellStyle name="_BOQ of RMJ-OMSN+LCT (OPTION-2)_RMJ DivRe 6 - 240105 2" xfId="1570"/>
    <cellStyle name="_BOQ of RMJ-OMSN+LCT (OPTION-2)_RMJ DivRe 6 - 240105_1642" xfId="1571"/>
    <cellStyle name="_BOQ of RMJ-OMSN+LCT (OPTION-2)_RMJ DivRe 6 - 240105_1642 2" xfId="1572"/>
    <cellStyle name="_BOQ of RMJ-OMSN+LCT (OPTION-2)_RMJ DivRe 6 - 240105_1642_BoQ_XL_West_SubMarine_Upgrade-Service v04 (From  Meygin)" xfId="1573"/>
    <cellStyle name="_BOQ of RMJ-OMSN+LCT (OPTION-2)_RMJ DivRe 6 - 240105_1642_BoQ_XL_West_SubMarine_Upgrade-Service v04 (From  Meygin) 2" xfId="1574"/>
    <cellStyle name="_BOQ of RMJ-OMSN+LCT (OPTION-2)_RMJ DivRe 6 - 240105_1642_BoQ_XL_West_SubMarine_Upgrade-Service v05" xfId="1575"/>
    <cellStyle name="_BOQ of RMJ-OMSN+LCT (OPTION-2)_RMJ DivRe 6 - 240105_1642_BoQ_XL_West_SubMarine_Upgrade-Service v05 2" xfId="1576"/>
    <cellStyle name="_BOQ of RMJ-OMSN+LCT (OPTION-2)_RMJ DivRe 6 - 240105_1642_IDXLC_STM64 SUMATRA FO RFQ_ed8.0_05Sept06" xfId="1577"/>
    <cellStyle name="_BOQ of RMJ-OMSN+LCT (OPTION-2)_RMJ DivRe 6 - 240105_1642_IDXLC_STM64 SUMATRA FO RFQ_ed8.0_05Sept06 2" xfId="1578"/>
    <cellStyle name="_BOQ of RMJ-OMSN+LCT (OPTION-2)_RMJ DivRe 6 - 240105_1642_XL_6_Cities_External_BoQ v03" xfId="1579"/>
    <cellStyle name="_BOQ of RMJ-OMSN+LCT (OPTION-2)_RMJ DivRe 6 - 240105_1642_XL_6_Cities_External_BoQ v03 2" xfId="1580"/>
    <cellStyle name="_BOQ of RMJ-OMSN+LCT (OPTION-2)_RMJ DivRe 6 - 240105_BoQ CT Divre2-1642" xfId="1581"/>
    <cellStyle name="_BOQ of RMJ-OMSN+LCT (OPTION-2)_RMJ DivRe 6 - 240105_BoQ CT Divre2-1642 2" xfId="1582"/>
    <cellStyle name="_BOQ of RMJ-OMSN+LCT (OPTION-2)_RMJ DivRe 6 - 240105_BoQ CT Divre2-1642_BoQ_XL_West_SubMarine_Upgrade-Service v04 (From  Meygin)" xfId="1583"/>
    <cellStyle name="_BOQ of RMJ-OMSN+LCT (OPTION-2)_RMJ DivRe 6 - 240105_BoQ CT Divre2-1642_BoQ_XL_West_SubMarine_Upgrade-Service v04 (From  Meygin) 2" xfId="1584"/>
    <cellStyle name="_BOQ of RMJ-OMSN+LCT (OPTION-2)_RMJ DivRe 6 - 240105_BoQ CT Divre2-1642_BoQ_XL_West_SubMarine_Upgrade-Service v05" xfId="1585"/>
    <cellStyle name="_BOQ of RMJ-OMSN+LCT (OPTION-2)_RMJ DivRe 6 - 240105_BoQ CT Divre2-1642_BoQ_XL_West_SubMarine_Upgrade-Service v05 2" xfId="1586"/>
    <cellStyle name="_BOQ of RMJ-OMSN+LCT (OPTION-2)_RMJ DivRe 6 - 240105_BoQ CT Divre2-1642_IDXLC_STM64 SUMATRA FO RFQ_ed8.0_05Sept06" xfId="1587"/>
    <cellStyle name="_BOQ of RMJ-OMSN+LCT (OPTION-2)_RMJ DivRe 6 - 240105_BoQ CT Divre2-1642_IDXLC_STM64 SUMATRA FO RFQ_ed8.0_05Sept06 2" xfId="1588"/>
    <cellStyle name="_BOQ of RMJ-OMSN+LCT (OPTION-2)_RMJ DivRe 6 - 240105_BoQ CT Divre2-1642_XL_6_Cities_External_BoQ v03" xfId="1589"/>
    <cellStyle name="_BOQ of RMJ-OMSN+LCT (OPTION-2)_RMJ DivRe 6 - 240105_BoQ CT Divre2-1642_XL_6_Cities_External_BoQ v03 2" xfId="1590"/>
    <cellStyle name="_BOQ of RMJ-OMSN+LCT (OPTION-2)_RMJ DivRe 6 - 240105_BoQ ekt ADM 1642EM" xfId="1591"/>
    <cellStyle name="_BOQ of RMJ-OMSN+LCT (OPTION-2)_RMJ DivRe 6 - 240105_BoQ ekt ADM 1642EM 2" xfId="1592"/>
    <cellStyle name="_BOQ of RMJ-OMSN+LCT (OPTION-2)_RMJ DivRe 6 - 240105_BoQ ekt ADM 1642EM_BoQ_XL_West_SubMarine_Upgrade-Service v04 (From  Meygin)" xfId="1593"/>
    <cellStyle name="_BOQ of RMJ-OMSN+LCT (OPTION-2)_RMJ DivRe 6 - 240105_BoQ ekt ADM 1642EM_BoQ_XL_West_SubMarine_Upgrade-Service v04 (From  Meygin) 2" xfId="1594"/>
    <cellStyle name="_BOQ of RMJ-OMSN+LCT (OPTION-2)_RMJ DivRe 6 - 240105_BoQ ekt ADM 1642EM_BoQ_XL_West_SubMarine_Upgrade-Service v05" xfId="1595"/>
    <cellStyle name="_BOQ of RMJ-OMSN+LCT (OPTION-2)_RMJ DivRe 6 - 240105_BoQ ekt ADM 1642EM_BoQ_XL_West_SubMarine_Upgrade-Service v05 2" xfId="1596"/>
    <cellStyle name="_BOQ of RMJ-OMSN+LCT (OPTION-2)_RMJ DivRe 6 - 240105_BoQ ekt ADM 1642EM_IDXLC_STM64 SUMATRA FO RFQ_ed8.0_05Sept06" xfId="1597"/>
    <cellStyle name="_BOQ of RMJ-OMSN+LCT (OPTION-2)_RMJ DivRe 6 - 240105_BoQ ekt ADM 1642EM_IDXLC_STM64 SUMATRA FO RFQ_ed8.0_05Sept06 2" xfId="1598"/>
    <cellStyle name="_BOQ of RMJ-OMSN+LCT (OPTION-2)_RMJ DivRe 6 - 240105_BoQ ekt ADM 1642EM_XL_6_Cities_External_BoQ v03" xfId="1599"/>
    <cellStyle name="_BOQ of RMJ-OMSN+LCT (OPTION-2)_RMJ DivRe 6 - 240105_BoQ ekt ADM 1642EM_XL_6_Cities_External_BoQ v03 2" xfId="1600"/>
    <cellStyle name="_BOQ of RMJ-OMSN+LCT (OPTION-2)_RMJ DivRe 6 - 240105_BOQ RMJ NAD(1).PLB" xfId="1601"/>
    <cellStyle name="_BOQ of RMJ-OMSN+LCT (OPTION-2)_RMJ DivRe 6 - 240105_BOQ RMJ NAD(1).PLB 2" xfId="1602"/>
    <cellStyle name="_BOQ of RMJ-OMSN+LCT (OPTION-2)_RMJ DivRe 6 - 240105_BOQ RMJ NAD(1).PLB_~1771587" xfId="1603"/>
    <cellStyle name="_BOQ of RMJ-OMSN+LCT (OPTION-2)_RMJ DivRe 6 - 240105_BOQ RMJ NAD(1).PLB_~1771587 2" xfId="1604"/>
    <cellStyle name="_BOQ of RMJ-OMSN+LCT (OPTION-2)_RMJ DivRe 6 - 240105_BOQ RMJ NAD(1).PLB_BoQ_XL_West_SubMarine_Upgrade-Service v04 (From  Meygin)" xfId="1605"/>
    <cellStyle name="_BOQ of RMJ-OMSN+LCT (OPTION-2)_RMJ DivRe 6 - 240105_BOQ RMJ NAD(1).PLB_BoQ_XL_West_SubMarine_Upgrade-Service v04 (From  Meygin) 2" xfId="1606"/>
    <cellStyle name="_BOQ of RMJ-OMSN+LCT (OPTION-2)_RMJ DivRe 6 - 240105_BOQ RMJ NAD(1).PLB_ID_PowerTel_BoQ_External_15Feb07 v05 (Sub)" xfId="1607"/>
    <cellStyle name="_BOQ of RMJ-OMSN+LCT (OPTION-2)_RMJ DivRe 6 - 240105_BOQ RMJ NAD(1).PLB_ID_PowerTel_BoQ_External_15Feb07 v05 (Sub) 2" xfId="1608"/>
    <cellStyle name="_BOQ of RMJ-OMSN+LCT (OPTION-2)_RMJ DivRe 6 - 240105_BOQ RMJ NAD(1).PLB_IDXLC_STM64 Sengigi-Kima-availability_ed01" xfId="1609"/>
    <cellStyle name="_BOQ of RMJ-OMSN+LCT (OPTION-2)_RMJ DivRe 6 - 240105_BOQ RMJ NAD(1).PLB_IDXLC_STM64 Sengigi-Kima-availability_ed01 2" xfId="1610"/>
    <cellStyle name="_BOQ of RMJ-OMSN+LCT (OPTION-2)_RMJ DivRe 6 - 240105_BOQ RMJ NAD(1).PLB_XL_6_Cities_External_BoQ v09 (Najib Reference+STM64 Medan)" xfId="1611"/>
    <cellStyle name="_BOQ of RMJ-OMSN+LCT (OPTION-2)_RMJ DivRe 6 - 240105_BOQ RMJ NAD(1).PLB_XL_6_Cities_External_BoQ v09 (Najib Reference+STM64 Medan) 2" xfId="1612"/>
    <cellStyle name="_BOQ of RMJ-OMSN+LCT (OPTION-2)_RMJ DivRe 6 - 240105_BoQ_XL_West_SubMarine_Upgrade-Service v04 (From  Meygin)" xfId="1613"/>
    <cellStyle name="_BOQ of RMJ-OMSN+LCT (OPTION-2)_RMJ DivRe 6 - 240105_BoQ_XL_West_SubMarine_Upgrade-Service v04 (From  Meygin) 2" xfId="1614"/>
    <cellStyle name="_BOQ of RMJ-OMSN+LCT (OPTION-2)_RMJ DivRe 6 - 240105_BoQ_XL_West_SubMarine_Upgrade-Service v05" xfId="1615"/>
    <cellStyle name="_BOQ of RMJ-OMSN+LCT (OPTION-2)_RMJ DivRe 6 - 240105_BoQ_XL_West_SubMarine_Upgrade-Service v05 2" xfId="1616"/>
    <cellStyle name="_BOQ of RMJ-OMSN+LCT (OPTION-2)_RMJ DivRe 6 - 240105_Buffer Stock 2 ASB-rev-Greg" xfId="1617"/>
    <cellStyle name="_BOQ of RMJ-OMSN+LCT (OPTION-2)_RMJ DivRe 6 - 240105_Buffer Stock 2 ASB-rev-Greg 2" xfId="1618"/>
    <cellStyle name="_BOQ of RMJ-OMSN+LCT (OPTION-2)_RMJ DivRe 6 - 240105_Buffer Stock 2 ASB-rev-Greg_~1771587" xfId="1619"/>
    <cellStyle name="_BOQ of RMJ-OMSN+LCT (OPTION-2)_RMJ DivRe 6 - 240105_Buffer Stock 2 ASB-rev-Greg_~1771587 2" xfId="1620"/>
    <cellStyle name="_BOQ of RMJ-OMSN+LCT (OPTION-2)_RMJ DivRe 6 - 240105_Buffer Stock 2 ASB-rev-Greg_BoQ_XL_West_SubMarine_Upgrade-Service v04 (From  Meygin)" xfId="1621"/>
    <cellStyle name="_BOQ of RMJ-OMSN+LCT (OPTION-2)_RMJ DivRe 6 - 240105_Buffer Stock 2 ASB-rev-Greg_BoQ_XL_West_SubMarine_Upgrade-Service v04 (From  Meygin) 2" xfId="1622"/>
    <cellStyle name="_BOQ of RMJ-OMSN+LCT (OPTION-2)_RMJ DivRe 6 - 240105_Buffer Stock 2 ASB-rev-Greg_ID_PowerTel_BoQ_External_15Feb07 v05 (Sub)" xfId="1623"/>
    <cellStyle name="_BOQ of RMJ-OMSN+LCT (OPTION-2)_RMJ DivRe 6 - 240105_Buffer Stock 2 ASB-rev-Greg_ID_PowerTel_BoQ_External_15Feb07 v05 (Sub) 2" xfId="1624"/>
    <cellStyle name="_BOQ of RMJ-OMSN+LCT (OPTION-2)_RMJ DivRe 6 - 240105_Buffer Stock 2 ASB-rev-Greg_IDXLC_STM64 Sengigi-Kima-availability_ed01" xfId="1625"/>
    <cellStyle name="_BOQ of RMJ-OMSN+LCT (OPTION-2)_RMJ DivRe 6 - 240105_Buffer Stock 2 ASB-rev-Greg_IDXLC_STM64 Sengigi-Kima-availability_ed01 2" xfId="1626"/>
    <cellStyle name="_BOQ of RMJ-OMSN+LCT (OPTION-2)_RMJ DivRe 6 - 240105_Buffer Stock 2 ASB-rev-Greg_XL_6_Cities_External_BoQ v09 (Najib Reference+STM64 Medan)" xfId="1627"/>
    <cellStyle name="_BOQ of RMJ-OMSN+LCT (OPTION-2)_RMJ DivRe 6 - 240105_Buffer Stock 2 ASB-rev-Greg_XL_6_Cities_External_BoQ v09 (Najib Reference+STM64 Medan) 2" xfId="1628"/>
    <cellStyle name="_BOQ of RMJ-OMSN+LCT (OPTION-2)_RMJ DivRe 6 - 240105_DLC Divre 3 (SPH)" xfId="1629"/>
    <cellStyle name="_BOQ of RMJ-OMSN+LCT (OPTION-2)_RMJ DivRe 6 - 240105_DLC Divre 3 (SPH) 2" xfId="1630"/>
    <cellStyle name="_BOQ of RMJ-OMSN+LCT (OPTION-2)_RMJ DivRe 6 - 240105_DLC Divre 3 (SPH)_BoQ_XL_West_SubMarine_Upgrade-Service v04 (From  Meygin)" xfId="1631"/>
    <cellStyle name="_BOQ of RMJ-OMSN+LCT (OPTION-2)_RMJ DivRe 6 - 240105_DLC Divre 3 (SPH)_BoQ_XL_West_SubMarine_Upgrade-Service v04 (From  Meygin) 2" xfId="1632"/>
    <cellStyle name="_BOQ of RMJ-OMSN+LCT (OPTION-2)_RMJ DivRe 6 - 240105_DLC Divre 3 (SPH)_BoQ_XL_West_SubMarine_Upgrade-Service v05" xfId="1633"/>
    <cellStyle name="_BOQ of RMJ-OMSN+LCT (OPTION-2)_RMJ DivRe 6 - 240105_DLC Divre 3 (SPH)_BoQ_XL_West_SubMarine_Upgrade-Service v05 2" xfId="1634"/>
    <cellStyle name="_BOQ of RMJ-OMSN+LCT (OPTION-2)_RMJ DivRe 6 - 240105_DLC Divre 3 (SPH)_IDXLC_STM64 SUMATRA FO RFQ_ed8.0_05Sept06" xfId="1635"/>
    <cellStyle name="_BOQ of RMJ-OMSN+LCT (OPTION-2)_RMJ DivRe 6 - 240105_DLC Divre 3 (SPH)_IDXLC_STM64 SUMATRA FO RFQ_ed8.0_05Sept06 2" xfId="1636"/>
    <cellStyle name="_BOQ of RMJ-OMSN+LCT (OPTION-2)_RMJ DivRe 6 - 240105_DLC Divre 3 (SPH)_XL_6_Cities_External_BoQ v03" xfId="1637"/>
    <cellStyle name="_BOQ of RMJ-OMSN+LCT (OPTION-2)_RMJ DivRe 6 - 240105_DLC Divre 3 (SPH)_XL_6_Cities_External_BoQ v03 2" xfId="1638"/>
    <cellStyle name="_BOQ of RMJ-OMSN+LCT (OPTION-2)_RMJ DivRe 6 - 240105_IDXLC_STM64 SUMATRA FO RFQ_ed8.0_05Sept06" xfId="1639"/>
    <cellStyle name="_BOQ of RMJ-OMSN+LCT (OPTION-2)_RMJ DivRe 6 - 240105_IDXLC_STM64 SUMATRA FO RFQ_ed8.0_05Sept06 2" xfId="1640"/>
    <cellStyle name="_BOQ of RMJ-OMSN+LCT (OPTION-2)_RMJ DivRe 6 - 240105_SPH OAN Tender Divre III_eauction" xfId="1641"/>
    <cellStyle name="_BOQ of RMJ-OMSN+LCT (OPTION-2)_RMJ DivRe 6 - 240105_SPH OAN Tender Divre III_eauction 2" xfId="1642"/>
    <cellStyle name="_BOQ of RMJ-OMSN+LCT (OPTION-2)_RMJ DivRe 6 - 240105_SPH OAN Tender Divre III_eauction_1" xfId="1643"/>
    <cellStyle name="_BOQ of RMJ-OMSN+LCT (OPTION-2)_RMJ DivRe 6 - 240105_SPH OAN Tender Divre III_eauction_1 2" xfId="1644"/>
    <cellStyle name="_BOQ of RMJ-OMSN+LCT (OPTION-2)_RMJ DivRe 6 - 240105_SPH OAN Tender Divre III_eauction_1_BoQ_XL_West_SubMarine_Upgrade-Service v04 (From  Meygin)" xfId="1645"/>
    <cellStyle name="_BOQ of RMJ-OMSN+LCT (OPTION-2)_RMJ DivRe 6 - 240105_SPH OAN Tender Divre III_eauction_1_BoQ_XL_West_SubMarine_Upgrade-Service v04 (From  Meygin) 2" xfId="1646"/>
    <cellStyle name="_BOQ of RMJ-OMSN+LCT (OPTION-2)_RMJ DivRe 6 - 240105_SPH OAN Tender Divre III_eauction_1_BoQ_XL_West_SubMarine_Upgrade-Service v05" xfId="1647"/>
    <cellStyle name="_BOQ of RMJ-OMSN+LCT (OPTION-2)_RMJ DivRe 6 - 240105_SPH OAN Tender Divre III_eauction_1_BoQ_XL_West_SubMarine_Upgrade-Service v05 2" xfId="1648"/>
    <cellStyle name="_BOQ of RMJ-OMSN+LCT (OPTION-2)_RMJ DivRe 6 - 240105_SPH OAN Tender Divre III_eauction_1_IDXLC_STM64 SUMATRA FO RFQ_ed8.0_05Sept06" xfId="1649"/>
    <cellStyle name="_BOQ of RMJ-OMSN+LCT (OPTION-2)_RMJ DivRe 6 - 240105_SPH OAN Tender Divre III_eauction_1_IDXLC_STM64 SUMATRA FO RFQ_ed8.0_05Sept06 2" xfId="1650"/>
    <cellStyle name="_BOQ of RMJ-OMSN+LCT (OPTION-2)_RMJ DivRe 6 - 240105_SPH OAN Tender Divre III_eauction_1_XL_6_Cities_External_BoQ v03" xfId="1651"/>
    <cellStyle name="_BOQ of RMJ-OMSN+LCT (OPTION-2)_RMJ DivRe 6 - 240105_SPH OAN Tender Divre III_eauction_1_XL_6_Cities_External_BoQ v03 2" xfId="1652"/>
    <cellStyle name="_BOQ of RMJ-OMSN+LCT (OPTION-2)_RMJ DivRe 6 - 240105_SPH OAN Tender Divre III_eauction_BoQ_XL_West_SubMarine_Upgrade-Service v04 (From  Meygin)" xfId="1653"/>
    <cellStyle name="_BOQ of RMJ-OMSN+LCT (OPTION-2)_RMJ DivRe 6 - 240105_SPH OAN Tender Divre III_eauction_BoQ_XL_West_SubMarine_Upgrade-Service v04 (From  Meygin) 2" xfId="1654"/>
    <cellStyle name="_BOQ of RMJ-OMSN+LCT (OPTION-2)_RMJ DivRe 6 - 240105_SPH OAN Tender Divre III_eauction_BoQ_XL_West_SubMarine_Upgrade-Service v05" xfId="1655"/>
    <cellStyle name="_BOQ of RMJ-OMSN+LCT (OPTION-2)_RMJ DivRe 6 - 240105_SPH OAN Tender Divre III_eauction_BoQ_XL_West_SubMarine_Upgrade-Service v05 2" xfId="1656"/>
    <cellStyle name="_BOQ of RMJ-OMSN+LCT (OPTION-2)_RMJ DivRe 6 - 240105_SPH OAN Tender Divre III_eauction_IDXLC_STM64 SUMATRA FO RFQ_ed8.0_05Sept06" xfId="1657"/>
    <cellStyle name="_BOQ of RMJ-OMSN+LCT (OPTION-2)_RMJ DivRe 6 - 240105_SPH OAN Tender Divre III_eauction_IDXLC_STM64 SUMATRA FO RFQ_ed8.0_05Sept06 2" xfId="1658"/>
    <cellStyle name="_BOQ of RMJ-OMSN+LCT (OPTION-2)_RMJ DivRe 6 - 240105_SPH OAN Tender Divre III_eauction_XL_6_Cities_External_BoQ v03" xfId="1659"/>
    <cellStyle name="_BOQ of RMJ-OMSN+LCT (OPTION-2)_RMJ DivRe 6 - 240105_SPH OAN Tender Divre III_eauction_XL_6_Cities_External_BoQ v03 2" xfId="1660"/>
    <cellStyle name="_BOQ of RMJ-OMSN+LCT (OPTION-2)_RMJ DivRe 6 - 240105_XL_6_Cities_External_BoQ v03" xfId="1661"/>
    <cellStyle name="_BOQ of RMJ-OMSN+LCT (OPTION-2)_RMJ DivRe 6 - 240105_XL_6_Cities_External_BoQ v03 2" xfId="1662"/>
    <cellStyle name="_BOQ of RMJ-OMSN+LCT (OPTION-2)_RMJ FO DivRe 6 (Copy E-Auction)" xfId="1663"/>
    <cellStyle name="_BOQ of RMJ-OMSN+LCT (OPTION-2)_RMJ FO DivRe 6 (Copy E-Auction) 2" xfId="1664"/>
    <cellStyle name="_BOQ of RMJ-OMSN+LCT (OPTION-2)_RMJ FO DivRe 6 (Copy E-Auction)_1642" xfId="1665"/>
    <cellStyle name="_BOQ of RMJ-OMSN+LCT (OPTION-2)_RMJ FO DivRe 6 (Copy E-Auction)_1642 2" xfId="1666"/>
    <cellStyle name="_BOQ of RMJ-OMSN+LCT (OPTION-2)_RMJ FO DivRe 6 (Copy E-Auction)_1642_BoQ_XL_West_SubMarine_Upgrade-Service v04 (From  Meygin)" xfId="1667"/>
    <cellStyle name="_BOQ of RMJ-OMSN+LCT (OPTION-2)_RMJ FO DivRe 6 (Copy E-Auction)_1642_BoQ_XL_West_SubMarine_Upgrade-Service v04 (From  Meygin) 2" xfId="1668"/>
    <cellStyle name="_BOQ of RMJ-OMSN+LCT (OPTION-2)_RMJ FO DivRe 6 (Copy E-Auction)_1642_BoQ_XL_West_SubMarine_Upgrade-Service v05" xfId="1669"/>
    <cellStyle name="_BOQ of RMJ-OMSN+LCT (OPTION-2)_RMJ FO DivRe 6 (Copy E-Auction)_1642_BoQ_XL_West_SubMarine_Upgrade-Service v05 2" xfId="1670"/>
    <cellStyle name="_BOQ of RMJ-OMSN+LCT (OPTION-2)_RMJ FO DivRe 6 (Copy E-Auction)_1642_IDXLC_STM64 SUMATRA FO RFQ_ed8.0_05Sept06" xfId="1671"/>
    <cellStyle name="_BOQ of RMJ-OMSN+LCT (OPTION-2)_RMJ FO DivRe 6 (Copy E-Auction)_1642_IDXLC_STM64 SUMATRA FO RFQ_ed8.0_05Sept06 2" xfId="1672"/>
    <cellStyle name="_BOQ of RMJ-OMSN+LCT (OPTION-2)_RMJ FO DivRe 6 (Copy E-Auction)_1642_XL_6_Cities_External_BoQ v03" xfId="1673"/>
    <cellStyle name="_BOQ of RMJ-OMSN+LCT (OPTION-2)_RMJ FO DivRe 6 (Copy E-Auction)_1642_XL_6_Cities_External_BoQ v03 2" xfId="1674"/>
    <cellStyle name="_BOQ of RMJ-OMSN+LCT (OPTION-2)_RMJ FO DivRe 6 (Copy E-Auction)_BoQ CT Divre2-1642" xfId="1675"/>
    <cellStyle name="_BOQ of RMJ-OMSN+LCT (OPTION-2)_RMJ FO DivRe 6 (Copy E-Auction)_BoQ CT Divre2-1642 2" xfId="1676"/>
    <cellStyle name="_BOQ of RMJ-OMSN+LCT (OPTION-2)_RMJ FO DivRe 6 (Copy E-Auction)_BoQ CT Divre2-1642_BoQ_XL_West_SubMarine_Upgrade-Service v04 (From  Meygin)" xfId="1677"/>
    <cellStyle name="_BOQ of RMJ-OMSN+LCT (OPTION-2)_RMJ FO DivRe 6 (Copy E-Auction)_BoQ CT Divre2-1642_BoQ_XL_West_SubMarine_Upgrade-Service v04 (From  Meygin) 2" xfId="1678"/>
    <cellStyle name="_BOQ of RMJ-OMSN+LCT (OPTION-2)_RMJ FO DivRe 6 (Copy E-Auction)_BoQ CT Divre2-1642_BoQ_XL_West_SubMarine_Upgrade-Service v05" xfId="1679"/>
    <cellStyle name="_BOQ of RMJ-OMSN+LCT (OPTION-2)_RMJ FO DivRe 6 (Copy E-Auction)_BoQ CT Divre2-1642_BoQ_XL_West_SubMarine_Upgrade-Service v05 2" xfId="1680"/>
    <cellStyle name="_BOQ of RMJ-OMSN+LCT (OPTION-2)_RMJ FO DivRe 6 (Copy E-Auction)_BoQ CT Divre2-1642_IDXLC_STM64 SUMATRA FO RFQ_ed8.0_05Sept06" xfId="1681"/>
    <cellStyle name="_BOQ of RMJ-OMSN+LCT (OPTION-2)_RMJ FO DivRe 6 (Copy E-Auction)_BoQ CT Divre2-1642_IDXLC_STM64 SUMATRA FO RFQ_ed8.0_05Sept06 2" xfId="1682"/>
    <cellStyle name="_BOQ of RMJ-OMSN+LCT (OPTION-2)_RMJ FO DivRe 6 (Copy E-Auction)_BoQ CT Divre2-1642_XL_6_Cities_External_BoQ v03" xfId="1683"/>
    <cellStyle name="_BOQ of RMJ-OMSN+LCT (OPTION-2)_RMJ FO DivRe 6 (Copy E-Auction)_BoQ CT Divre2-1642_XL_6_Cities_External_BoQ v03 2" xfId="1684"/>
    <cellStyle name="_BOQ of RMJ-OMSN+LCT (OPTION-2)_RMJ FO DivRe 6 (Copy E-Auction)_BoQ ekt ADM 1642EM" xfId="1685"/>
    <cellStyle name="_BOQ of RMJ-OMSN+LCT (OPTION-2)_RMJ FO DivRe 6 (Copy E-Auction)_BoQ ekt ADM 1642EM 2" xfId="1686"/>
    <cellStyle name="_BOQ of RMJ-OMSN+LCT (OPTION-2)_RMJ FO DivRe 6 (Copy E-Auction)_BoQ ekt ADM 1642EM_BoQ_XL_West_SubMarine_Upgrade-Service v04 (From  Meygin)" xfId="1687"/>
    <cellStyle name="_BOQ of RMJ-OMSN+LCT (OPTION-2)_RMJ FO DivRe 6 (Copy E-Auction)_BoQ ekt ADM 1642EM_BoQ_XL_West_SubMarine_Upgrade-Service v04 (From  Meygin) 2" xfId="1688"/>
    <cellStyle name="_BOQ of RMJ-OMSN+LCT (OPTION-2)_RMJ FO DivRe 6 (Copy E-Auction)_BoQ ekt ADM 1642EM_BoQ_XL_West_SubMarine_Upgrade-Service v05" xfId="1689"/>
    <cellStyle name="_BOQ of RMJ-OMSN+LCT (OPTION-2)_RMJ FO DivRe 6 (Copy E-Auction)_BoQ ekt ADM 1642EM_BoQ_XL_West_SubMarine_Upgrade-Service v05 2" xfId="1690"/>
    <cellStyle name="_BOQ of RMJ-OMSN+LCT (OPTION-2)_RMJ FO DivRe 6 (Copy E-Auction)_BoQ ekt ADM 1642EM_IDXLC_STM64 SUMATRA FO RFQ_ed8.0_05Sept06" xfId="1691"/>
    <cellStyle name="_BOQ of RMJ-OMSN+LCT (OPTION-2)_RMJ FO DivRe 6 (Copy E-Auction)_BoQ ekt ADM 1642EM_IDXLC_STM64 SUMATRA FO RFQ_ed8.0_05Sept06 2" xfId="1692"/>
    <cellStyle name="_BOQ of RMJ-OMSN+LCT (OPTION-2)_RMJ FO DivRe 6 (Copy E-Auction)_BoQ ekt ADM 1642EM_XL_6_Cities_External_BoQ v03" xfId="1693"/>
    <cellStyle name="_BOQ of RMJ-OMSN+LCT (OPTION-2)_RMJ FO DivRe 6 (Copy E-Auction)_BoQ ekt ADM 1642EM_XL_6_Cities_External_BoQ v03 2" xfId="1694"/>
    <cellStyle name="_BOQ of RMJ-OMSN+LCT (OPTION-2)_RMJ FO DivRe 6 (Copy E-Auction)_BoQ_XL_West_SubMarine_Upgrade-Service v04 (From  Meygin)" xfId="1695"/>
    <cellStyle name="_BOQ of RMJ-OMSN+LCT (OPTION-2)_RMJ FO DivRe 6 (Copy E-Auction)_BoQ_XL_West_SubMarine_Upgrade-Service v04 (From  Meygin) 2" xfId="1696"/>
    <cellStyle name="_BOQ of RMJ-OMSN+LCT (OPTION-2)_RMJ FO DivRe 6 (Copy E-Auction)_BoQ_XL_West_SubMarine_Upgrade-Service v05" xfId="1697"/>
    <cellStyle name="_BOQ of RMJ-OMSN+LCT (OPTION-2)_RMJ FO DivRe 6 (Copy E-Auction)_BoQ_XL_West_SubMarine_Upgrade-Service v05 2" xfId="1698"/>
    <cellStyle name="_BOQ of RMJ-OMSN+LCT (OPTION-2)_RMJ FO DivRe 6 (Copy E-Auction)_DLC Divre 3 (SPH)" xfId="1699"/>
    <cellStyle name="_BOQ of RMJ-OMSN+LCT (OPTION-2)_RMJ FO DivRe 6 (Copy E-Auction)_DLC Divre 3 (SPH) 2" xfId="1700"/>
    <cellStyle name="_BOQ of RMJ-OMSN+LCT (OPTION-2)_RMJ FO DivRe 6 (Copy E-Auction)_DLC Divre 3 (SPH)_BoQ_XL_West_SubMarine_Upgrade-Service v04 (From  Meygin)" xfId="1701"/>
    <cellStyle name="_BOQ of RMJ-OMSN+LCT (OPTION-2)_RMJ FO DivRe 6 (Copy E-Auction)_DLC Divre 3 (SPH)_BoQ_XL_West_SubMarine_Upgrade-Service v04 (From  Meygin) 2" xfId="1702"/>
    <cellStyle name="_BOQ of RMJ-OMSN+LCT (OPTION-2)_RMJ FO DivRe 6 (Copy E-Auction)_DLC Divre 3 (SPH)_BoQ_XL_West_SubMarine_Upgrade-Service v05" xfId="1703"/>
    <cellStyle name="_BOQ of RMJ-OMSN+LCT (OPTION-2)_RMJ FO DivRe 6 (Copy E-Auction)_DLC Divre 3 (SPH)_BoQ_XL_West_SubMarine_Upgrade-Service v05 2" xfId="1704"/>
    <cellStyle name="_BOQ of RMJ-OMSN+LCT (OPTION-2)_RMJ FO DivRe 6 (Copy E-Auction)_DLC Divre 3 (SPH)_IDXLC_STM64 SUMATRA FO RFQ_ed8.0_05Sept06" xfId="1705"/>
    <cellStyle name="_BOQ of RMJ-OMSN+LCT (OPTION-2)_RMJ FO DivRe 6 (Copy E-Auction)_DLC Divre 3 (SPH)_IDXLC_STM64 SUMATRA FO RFQ_ed8.0_05Sept06 2" xfId="1706"/>
    <cellStyle name="_BOQ of RMJ-OMSN+LCT (OPTION-2)_RMJ FO DivRe 6 (Copy E-Auction)_DLC Divre 3 (SPH)_XL_6_Cities_External_BoQ v03" xfId="1707"/>
    <cellStyle name="_BOQ of RMJ-OMSN+LCT (OPTION-2)_RMJ FO DivRe 6 (Copy E-Auction)_DLC Divre 3 (SPH)_XL_6_Cities_External_BoQ v03 2" xfId="1708"/>
    <cellStyle name="_BOQ of RMJ-OMSN+LCT (OPTION-2)_RMJ FO DivRe 6 (Copy E-Auction)_IDXLC_STM64 SUMATRA FO RFQ_ed8.0_05Sept06" xfId="1709"/>
    <cellStyle name="_BOQ of RMJ-OMSN+LCT (OPTION-2)_RMJ FO DivRe 6 (Copy E-Auction)_IDXLC_STM64 SUMATRA FO RFQ_ed8.0_05Sept06 2" xfId="1710"/>
    <cellStyle name="_BOQ of RMJ-OMSN+LCT (OPTION-2)_RMJ FO DivRe 6 (Copy E-Auction)_XL_6_Cities_External_BoQ v03" xfId="1711"/>
    <cellStyle name="_BOQ of RMJ-OMSN+LCT (OPTION-2)_RMJ FO DivRe 6 (Copy E-Auction)_XL_6_Cities_External_BoQ v03 2" xfId="1712"/>
    <cellStyle name="_BOQ of RMJ-OMSN+LCT (OPTION-2)_RMJ FO DivRe 6 (SPPBJ)" xfId="1713"/>
    <cellStyle name="_BOQ of RMJ-OMSN+LCT (OPTION-2)_RMJ FO DivRe 6 (SPPBJ) 2" xfId="1714"/>
    <cellStyle name="_BOQ of RMJ-OMSN+LCT (OPTION-2)_RMJ FO DivRe 6 (SPPBJ)_BoQ_XL_West_SubMarine_Upgrade-Service v04 (From  Meygin)" xfId="1715"/>
    <cellStyle name="_BOQ of RMJ-OMSN+LCT (OPTION-2)_RMJ FO DivRe 6 (SPPBJ)_BoQ_XL_West_SubMarine_Upgrade-Service v04 (From  Meygin) 2" xfId="1716"/>
    <cellStyle name="_BOQ of RMJ-OMSN+LCT (OPTION-2)_RMJ FO DivRe 6 (SPPBJ)_BoQ_XL_West_SubMarine_Upgrade-Service v05" xfId="1717"/>
    <cellStyle name="_BOQ of RMJ-OMSN+LCT (OPTION-2)_RMJ FO DivRe 6 (SPPBJ)_BoQ_XL_West_SubMarine_Upgrade-Service v05 2" xfId="1718"/>
    <cellStyle name="_BOQ of RMJ-OMSN+LCT (OPTION-2)_RMJ FO DivRe 6 (SPPBJ)_IDXLC_STM64 SUMATRA FO RFQ_ed8.0_05Sept06" xfId="1719"/>
    <cellStyle name="_BOQ of RMJ-OMSN+LCT (OPTION-2)_RMJ FO DivRe 6 (SPPBJ)_IDXLC_STM64 SUMATRA FO RFQ_ed8.0_05Sept06 2" xfId="1720"/>
    <cellStyle name="_BOQ of RMJ-OMSN+LCT (OPTION-2)_RMJ FO DivRe 6 (SPPBJ)_XL_6_Cities_External_BoQ v03" xfId="1721"/>
    <cellStyle name="_BOQ of RMJ-OMSN+LCT (OPTION-2)_RMJ FO DivRe 6 (SPPBJ)_XL_6_Cities_External_BoQ v03 2" xfId="1722"/>
    <cellStyle name="_BOQ of RMJ-OMSN+LCT (OPTION-2)_XL_6_Cities_External_BoQ v03" xfId="1723"/>
    <cellStyle name="_BOQ of RMJ-OMSN+LCT (OPTION-2)_XL_6_Cities_External_BoQ v03 2" xfId="1724"/>
    <cellStyle name="_BoQ OJ Lebaran RO2008 V.2" xfId="1725"/>
    <cellStyle name="_BoQ OJ Lebaran RO2008 V.2 2" xfId="1726"/>
    <cellStyle name="_BoQ OJ Lebaran RO2008 V.2_BoQ_OJ_2009_jpp_feb09_with_AMR_excel2003version" xfId="1727"/>
    <cellStyle name="_BoQ OJ Lebaran RO2008 V.2_BoQ_OJ_2009_jpp_feb09_with_AMR_excel2003version 2" xfId="1728"/>
    <cellStyle name="_BoQ OJ Lebaran RO2008 V.2_BoQ_OJ_2009_jpp_feb09_with_AMR_excel2003version_INTERNAL_PS_AOP 2011 AFTER LEBARAN 2011_JavaKal_Gos 2-10%_R1" xfId="1729"/>
    <cellStyle name="_BoQ OJ Lebaran RO2008 V.2_BoQ_OJ_2009_jpp_feb09_with_AMR_excel2003version_INTERNAL_PS_AOP 2011 AFTER LEBARAN 2011_JavaKal_New Site_R1" xfId="1730"/>
    <cellStyle name="_BoQ OJ Lebaran RO2008 V.2_INTERNAL_PS_AOP 2011 AFTER LEBARAN 2011_JavaKal_Gos 2-10%_R1" xfId="1731"/>
    <cellStyle name="_BoQ OJ Lebaran RO2008 V.2_INTERNAL_PS_AOP 2011 AFTER LEBARAN 2011_JavaKal_New Site_R1" xfId="1732"/>
    <cellStyle name="_BOQ PDH Upgrade Sumbagut RO-2009_re" xfId="1733"/>
    <cellStyle name="_BOQ PDH Upgrade Sumbagut RO-2009_rev01" xfId="1734"/>
    <cellStyle name="_BoQ Radio Microwave Protelindo add 08 ver_07" xfId="1735"/>
    <cellStyle name="_BoQ Radio Microwave Protelindo add 08 ver_07_Dimensioning" xfId="1736"/>
    <cellStyle name="_BoQ Radio Microwave Protelindo add 08 ver_08" xfId="1737"/>
    <cellStyle name="_BoQ Radio Microwave Protelindo add 08 ver_08_Dimensioning" xfId="1738"/>
    <cellStyle name="_BoQ Radio Microwave Protelindo add 08 ver_17" xfId="1739"/>
    <cellStyle name="_BoQ Radio Microwave Protelindo add 08 ver_17_Dimensioning" xfId="1740"/>
    <cellStyle name="_BoQ Radio Microwave Protelindo add 08 ver_18" xfId="1741"/>
    <cellStyle name="_BoQ Radio Microwave Protelindo add 08 ver_18_Dimensioning" xfId="1742"/>
    <cellStyle name="_BoQ Radio V1.3 " xfId="1743"/>
    <cellStyle name="_BOQ RMJ NAD(1).PLB" xfId="1744"/>
    <cellStyle name="_BOQ RMJ NAD(1).PLB 2" xfId="1745"/>
    <cellStyle name="_BOQ RMJ-OPTION-1" xfId="1746"/>
    <cellStyle name="_BOQ RMJ-OPTION-1 2" xfId="1747"/>
    <cellStyle name="_BOQ RMJ-OPTION-1_BoQ_XL_West_SubMarine_Upgrade-Service v04 (From  Meygin)" xfId="1748"/>
    <cellStyle name="_BOQ RMJ-OPTION-1_BoQ_XL_West_SubMarine_Upgrade-Service v04 (From  Meygin) 2" xfId="1749"/>
    <cellStyle name="_BOQ RMJ-OPTION-1_BoQ_XL_West_SubMarine_Upgrade-Service v05" xfId="1750"/>
    <cellStyle name="_BOQ RMJ-OPTION-1_BoQ_XL_West_SubMarine_Upgrade-Service v05 2" xfId="1751"/>
    <cellStyle name="_BOQ RMJ-OPTION-1_IDXLC_STM64 SUMATRA FO RFQ_ed8.0_05Sept06" xfId="1752"/>
    <cellStyle name="_BOQ RMJ-OPTION-1_IDXLC_STM64 SUMATRA FO RFQ_ed8.0_05Sept06 2" xfId="1753"/>
    <cellStyle name="_BOQ RMJ-OPTION-1_XL_6_Cities_External_BoQ v03" xfId="1754"/>
    <cellStyle name="_BOQ RMJ-OPTION-1_XL_6_Cities_External_BoQ v03 2" xfId="1755"/>
    <cellStyle name="_BOQ RMJ-OPTION-2" xfId="1756"/>
    <cellStyle name="_BOQ RMJ-OPTION-2 2" xfId="1757"/>
    <cellStyle name="_BOQ RMJ-OPTION-2_BoQ_XL_West_SubMarine_Upgrade-Service v04 (From  Meygin)" xfId="1758"/>
    <cellStyle name="_BOQ RMJ-OPTION-2_BoQ_XL_West_SubMarine_Upgrade-Service v04 (From  Meygin) 2" xfId="1759"/>
    <cellStyle name="_BOQ RMJ-OPTION-2_BoQ_XL_West_SubMarine_Upgrade-Service v05" xfId="1760"/>
    <cellStyle name="_BOQ RMJ-OPTION-2_BoQ_XL_West_SubMarine_Upgrade-Service v05 2" xfId="1761"/>
    <cellStyle name="_BOQ RMJ-OPTION-2_IDXLC_STM64 SUMATRA FO RFQ_ed8.0_05Sept06" xfId="1762"/>
    <cellStyle name="_BOQ RMJ-OPTION-2_IDXLC_STM64 SUMATRA FO RFQ_ed8.0_05Sept06 2" xfId="1763"/>
    <cellStyle name="_BOQ RMJ-OPTION-2_XL_6_Cities_External_BoQ v03" xfId="1764"/>
    <cellStyle name="_BOQ RMJ-OPTION-2_XL_6_Cities_External_BoQ v03 2" xfId="1765"/>
    <cellStyle name="_BOQ RMJ-OPTION-2-rev-PB" xfId="1766"/>
    <cellStyle name="_BOQ RMJ-OPTION-2-rev-PB 2" xfId="1767"/>
    <cellStyle name="_BOQ RMJ-OPTION-2-rev-PB_BoQ_XL_West_SubMarine_Upgrade-Service v04 (From  Meygin)" xfId="1768"/>
    <cellStyle name="_BOQ RMJ-OPTION-2-rev-PB_BoQ_XL_West_SubMarine_Upgrade-Service v04 (From  Meygin) 2" xfId="1769"/>
    <cellStyle name="_BOQ RMJ-OPTION-2-rev-PB_BoQ_XL_West_SubMarine_Upgrade-Service v05" xfId="1770"/>
    <cellStyle name="_BOQ RMJ-OPTION-2-rev-PB_BoQ_XL_West_SubMarine_Upgrade-Service v05 2" xfId="1771"/>
    <cellStyle name="_BOQ RMJ-OPTION-2-rev-PB_IDXLC_STM64 SUMATRA FO RFQ_ed8.0_05Sept06" xfId="1772"/>
    <cellStyle name="_BOQ RMJ-OPTION-2-rev-PB_IDXLC_STM64 SUMATRA FO RFQ_ed8.0_05Sept06 2" xfId="1773"/>
    <cellStyle name="_BOQ RMJ-OPTION-2-rev-PB_XL_6_Cities_External_BoQ v03" xfId="1774"/>
    <cellStyle name="_BOQ RMJ-OPTION-2-rev-PB_XL_6_Cities_External_BoQ v03 2" xfId="1775"/>
    <cellStyle name="_BOQ RMJ-OPTION-3-rev-PB" xfId="1776"/>
    <cellStyle name="_BOQ RMJ-OPTION-3-rev-PB 2" xfId="1777"/>
    <cellStyle name="_BOQ RMJ-OPTION-3-rev-PB_BoQ_XL_West_SubMarine_Upgrade-Service v04 (From  Meygin)" xfId="1778"/>
    <cellStyle name="_BOQ RMJ-OPTION-3-rev-PB_BoQ_XL_West_SubMarine_Upgrade-Service v04 (From  Meygin) 2" xfId="1779"/>
    <cellStyle name="_BOQ RMJ-OPTION-3-rev-PB_BoQ_XL_West_SubMarine_Upgrade-Service v05" xfId="1780"/>
    <cellStyle name="_BOQ RMJ-OPTION-3-rev-PB_BoQ_XL_West_SubMarine_Upgrade-Service v05 2" xfId="1781"/>
    <cellStyle name="_BOQ RMJ-OPTION-3-rev-PB_IDXLC_STM64 SUMATRA FO RFQ_ed8.0_05Sept06" xfId="1782"/>
    <cellStyle name="_BOQ RMJ-OPTION-3-rev-PB_IDXLC_STM64 SUMATRA FO RFQ_ed8.0_05Sept06 2" xfId="1783"/>
    <cellStyle name="_BOQ RMJ-OPTION-3-rev-PB_XL_6_Cities_External_BoQ v03" xfId="1784"/>
    <cellStyle name="_BOQ RMJ-OPTION-3-rev-PB_XL_6_Cities_External_BoQ v03 2" xfId="1785"/>
    <cellStyle name="_BoQ RO 2009_NS_revF" xfId="1786"/>
    <cellStyle name="_BoQ RO 2009_NS_revF_Dimensioning" xfId="1787"/>
    <cellStyle name="_BoQ RO 2009_Optional Padang_RevB" xfId="1788"/>
    <cellStyle name="_BoQ RO 2009_Optional Padang_RevB_Dimensioning" xfId="1789"/>
    <cellStyle name="_BoQ RO 2009_SS_revG" xfId="1790"/>
    <cellStyle name="_BoQ RO 2009_SS_revG_Dimensioning" xfId="1791"/>
    <cellStyle name="_BoQ Services PSAX Tunisiana" xfId="1792"/>
    <cellStyle name="_BoQ Sumbagut RO 2008  MEET 20080317" xfId="1793"/>
    <cellStyle name="_BoQ Sumbagut RO 2008  MEET 20080317_Dimensioning" xfId="1794"/>
    <cellStyle name="_BoQ Sumbagut RO 2008 40 Site 20080317 - RNA" xfId="1795"/>
    <cellStyle name="_BoQ Sumbagut RO 2008 40 Site 20080317 - RNA_Dimensioning" xfId="1796"/>
    <cellStyle name="_BOQ SWAP HLR" xfId="1797"/>
    <cellStyle name="_BOQ SWAP HLR v1" xfId="1798"/>
    <cellStyle name="_BOQ SWAP MSC" xfId="1799"/>
    <cellStyle name="_BOQ SWAP MSC v1" xfId="1800"/>
    <cellStyle name="_BOQ TBCA-RMJ-ASB-041102-5_QX_WK" xfId="1801"/>
    <cellStyle name="_BOQ TBCA-RMJ-ASB-041102-5_QX_WK 2" xfId="1802"/>
    <cellStyle name="_BOQ TBCA-RMJ-ASB-041102-5_QX_WK_BoQ_XL_West_SubMarine_Upgrade-Service v04 (From  Meygin)" xfId="1803"/>
    <cellStyle name="_BOQ TBCA-RMJ-ASB-041102-5_QX_WK_BoQ_XL_West_SubMarine_Upgrade-Service v04 (From  Meygin) 2" xfId="1804"/>
    <cellStyle name="_BOQ TBCA-RMJ-ASB-041102-5_QX_WK_BoQ_XL_West_SubMarine_Upgrade-Service v05" xfId="1805"/>
    <cellStyle name="_BOQ TBCA-RMJ-ASB-041102-5_QX_WK_BoQ_XL_West_SubMarine_Upgrade-Service v05 2" xfId="1806"/>
    <cellStyle name="_BOQ TBCA-RMJ-ASB-041102-5_QX_WK_IDXLC_STM64 SUMATRA FO RFQ_ed8.0_05Sept06" xfId="1807"/>
    <cellStyle name="_BOQ TBCA-RMJ-ASB-041102-5_QX_WK_IDXLC_STM64 SUMATRA FO RFQ_ed8.0_05Sept06 2" xfId="1808"/>
    <cellStyle name="_BOQ TBCA-RMJ-ASB-041102-5_QX_WK_XL_6_Cities_External_BoQ v03" xfId="1809"/>
    <cellStyle name="_BOQ TBCA-RMJ-ASB-041102-5_QX_WK_XL_6_Cities_External_BoQ v03 2" xfId="1810"/>
    <cellStyle name="_BOQ to Thailand" xfId="1811"/>
    <cellStyle name="_BOQ to Thailand 2" xfId="1812"/>
    <cellStyle name="_BOQ to Thailand_PMS Resource_Plan_RET-V2" xfId="1813"/>
    <cellStyle name="_BoQ Topology SUMATERA RO 2009 Rev.1.0" xfId="1814"/>
    <cellStyle name="_BoQ Topology SUMATERA RO 2009 Rev.1.0_Dimensioning" xfId="1815"/>
    <cellStyle name="_BoQ Topology SUMATERA RO 2009 Rev.1.1" xfId="1816"/>
    <cellStyle name="_BoQ Topology SUMATERA RO 2009 Rev.1.1_Dimensioning" xfId="1817"/>
    <cellStyle name="_BoQ Topology SUMATERA RO 2009 Rev.1.2" xfId="1818"/>
    <cellStyle name="_BoQ Topology SUMATERA RO 2009 Rev.1.2_Dimensioning" xfId="1819"/>
    <cellStyle name="_BoQ Upgrade OSS RO 2008 - version 2.2" xfId="1820"/>
    <cellStyle name="_BoQ Upgrade_MW SUMATERA RO2009_Ver1 3" xfId="1821"/>
    <cellStyle name="_BoQ Upgrade_MW SUMATERA RO2009_Ver1 3_Dimensioning" xfId="1822"/>
    <cellStyle name="_BoQ Upgrade_MW SUMATERA RO2009_Ver1 3+Descop DCS 12-3link" xfId="1823"/>
    <cellStyle name="_BoQ Upgrade_MW SUMATERA RO2009_Ver1 3+Descop DCS 12-3link_Dimensioning" xfId="1824"/>
    <cellStyle name="_BoQ Upgrade_MW SUMATERA RO2009_Ver1.2" xfId="1825"/>
    <cellStyle name="_BoQ Upgrade_MW SUMATERA RO2009_Ver1.2_Dimensioning" xfId="1826"/>
    <cellStyle name="_BoQ Upgrade_MW SUMATERA RO2009_Ver1.3" xfId="1827"/>
    <cellStyle name="_BoQ Upgrade_MW SUMATERA RO2009_Ver1.3_Dimensioning" xfId="1828"/>
    <cellStyle name="_BoQ Upgrade_MW SUMATERA RO2009_Ver2.3" xfId="1829"/>
    <cellStyle name="_BoQ Upgrade_MW SUMATERA RO2009_Ver2.3_Dimensioning" xfId="1830"/>
    <cellStyle name="_BoQ Upgrade_MW SUMATERA RO2009_Ver2.9" xfId="1831"/>
    <cellStyle name="_BoQ Upgrade_MW SUMATERA RO2009_Ver2.9_Dimensioning" xfId="1832"/>
    <cellStyle name="_BOQ VAS KSA ed1" xfId="1833"/>
    <cellStyle name="_BOQ VAS KSA ed1_Comparison_tunisiana_QI Support Services pricing_V3.7" xfId="1834"/>
    <cellStyle name="_BOQ VAS KSA ed1_Tunisiana-care-Contract-Qtel-Price-Book V1 " xfId="1835"/>
    <cellStyle name="_BOQ VAS KSA ed2 (2)" xfId="1836"/>
    <cellStyle name="_BOQ VAS KSA ed2 (2)_Comparison_tunisiana_QI Support Services pricing_V3.7" xfId="1837"/>
    <cellStyle name="_BOQ VAS KSA ed2 (2)_Tunisiana-care-Contract-Qtel-Price-Book V1 " xfId="1838"/>
    <cellStyle name="_BOQ VAS KSA ed3" xfId="1839"/>
    <cellStyle name="_BOQ VAS KSA ed3_Comparison_tunisiana_QI Support Services pricing_V3.7" xfId="1840"/>
    <cellStyle name="_BOQ VAS KSA ed3_Tunisiana-care-Contract-Qtel-Price-Book V1 " xfId="1841"/>
    <cellStyle name="_boq_060608" xfId="1842"/>
    <cellStyle name="_boq_060608_Book1" xfId="1843"/>
    <cellStyle name="_BOQ_2008_OJ_RevA" xfId="1844"/>
    <cellStyle name="_BoQ_Additional_EOY_2008__Q1_2009_CM_Sumnus_Rev_C (2)" xfId="1845"/>
    <cellStyle name="_BoQ_Additional_EOY_2008__Q1_2009_CM_Sumnus_Rev_D" xfId="1846"/>
    <cellStyle name="_BoQ_BALI_RO2009_120209" xfId="1847"/>
    <cellStyle name="_BoQ_BALI_RO2009_120209_Dimensioning" xfId="1848"/>
    <cellStyle name="_BoQ_Banglalink_R4_V1_22052006" xfId="1849"/>
    <cellStyle name="_BoQ_Banglalink_R4_V1_22052006 2" xfId="1850"/>
    <cellStyle name="_BoQ_Banglalink_R4_V1_22052006_PMS Resource_Plan_RET-V2" xfId="1851"/>
    <cellStyle name="_BoQ_Bharti_Proj 2G_V5_07032006" xfId="1852"/>
    <cellStyle name="_BoQ_Bharti_Proj 2G_V5_07032006 2" xfId="1853"/>
    <cellStyle name="_BoQ_Bharti_Proj 2G_V5_07032006_PMS Resource_Plan_RET-V2" xfId="1854"/>
    <cellStyle name="_BoQ_CJ_Q2'2009_V.3_JPP2" xfId="1855"/>
    <cellStyle name="_BoQ_CM_Lebaran-2008_ex_Siemens_Phase1.rev2" xfId="1856"/>
    <cellStyle name="_BoQ_CM_Lebaran-2008_ex_Siemens_Phase1.rev2_Dimensioning" xfId="1857"/>
    <cellStyle name="_BoQ_Decongestion_Q1_Java-Bali_Rev_B" xfId="1858"/>
    <cellStyle name="_BoQ_Decongestion_Q1_Java-Bali_Rev_B_Dimensioning" xfId="1859"/>
    <cellStyle name="_BoQ_Divre1_OAN_ASB (final version)" xfId="1860"/>
    <cellStyle name="_BoQ_Divre1_OAN_ASB (final version) 2" xfId="1861"/>
    <cellStyle name="_BOQ_EJ_RO2008_RevA" xfId="1862"/>
    <cellStyle name="_BOQ_EJ_RO2008_RevA_3G_SMTR_LEBARAN_v5_50 New Sites_RNC_2G Decongest_2nd Carrier_2010_Phase 1_rev01" xfId="1863"/>
    <cellStyle name="_BOQ_EJ_RO2008_RevA_3G_SMTR_LEBARAN_v5_50 New Sites_RNC_2G Decongest_2nd Carrier_2010_Phase 1_rev01_Book1" xfId="1864"/>
    <cellStyle name="_BOQ_EJ_RO2008_RevA_Dimensioning" xfId="1865"/>
    <cellStyle name="_BOQ_EJ_RO2008_RevA_PRICE BOOK 2011_PDH_NPO v3" xfId="1866"/>
    <cellStyle name="_BoQ_EJ_RO2008_RevH" xfId="1867"/>
    <cellStyle name="_BoQ_EJ_RO2008_RevH_Book1" xfId="1868"/>
    <cellStyle name="_BoQ_Lampung_Phase_2.ver4" xfId="1869"/>
    <cellStyle name="_BoQ_Lot_Nord" xfId="1870"/>
    <cellStyle name="_BoQ_MW Summary Palembang&amp;Batam.v2_RNP_TNP_B2_Rev08" xfId="1871"/>
    <cellStyle name="_BoQ_MW Summary Palembang&amp;Batam.v2_RNP_TNP_Complete" xfId="1872"/>
    <cellStyle name="_BoQ_MW_BSC MODERNIZATION_SUMATERA_RO 2010_REV02" xfId="1873"/>
    <cellStyle name="_BOQ_MW_final" xfId="1874"/>
    <cellStyle name="_BOQ_MW_final 2" xfId="1875"/>
    <cellStyle name="_BoQ_MW_NSRO_SSRO_Phase-1_lebaran_preparation_rev_12_with_IDU_ODU" xfId="1876"/>
    <cellStyle name="_BoQ_MW_Site List Second Carrier W1-W4" xfId="1877"/>
    <cellStyle name="_BOQ_NS_2008_REV_E" xfId="1878"/>
    <cellStyle name="_BOQ_NS_2008_REV_g" xfId="1879"/>
    <cellStyle name="_BOQ_NS_2008_REV_H" xfId="1880"/>
    <cellStyle name="_BOQ_NS_2008_REV_I" xfId="1881"/>
    <cellStyle name="_BoQ_NUSRA_RO2009_130209 (2)" xfId="1882"/>
    <cellStyle name="_BoQ_NWP_Output_2007-05-07_Other Zones_V4" xfId="1883"/>
    <cellStyle name="_BoQ_NWP_Output_2007-05-07_Other Zones_V4_Comparison_tunisiana_QI Support Services pricing_V3.7" xfId="1884"/>
    <cellStyle name="_BoQ_NWP_Output_2007-05-07_Other Zones_V4_Tunisiana-care-Contract-Qtel-Price-Book V1 " xfId="1885"/>
    <cellStyle name="_BOQ_OAN-RMJ-ASB-050121_Option2_V4" xfId="1886"/>
    <cellStyle name="_BOQ_OAN-RMJ-ASB-050121_Option2_V4 (priced)" xfId="1887"/>
    <cellStyle name="_BOQ_OAN-RMJ-ASB-050121_Option2_V4 (priced) 2" xfId="1888"/>
    <cellStyle name="_BOQ_OAN-RMJ-ASB-050121_Option2_V4 (priced)_BoQ_XL_West_SubMarine_Upgrade-Service v04 (From  Meygin)" xfId="1889"/>
    <cellStyle name="_BOQ_OAN-RMJ-ASB-050121_Option2_V4 (priced)_BoQ_XL_West_SubMarine_Upgrade-Service v04 (From  Meygin) 2" xfId="1890"/>
    <cellStyle name="_BOQ_OAN-RMJ-ASB-050121_Option2_V4 (priced)_BoQ_XL_West_SubMarine_Upgrade-Service v05" xfId="1891"/>
    <cellStyle name="_BOQ_OAN-RMJ-ASB-050121_Option2_V4 (priced)_BoQ_XL_West_SubMarine_Upgrade-Service v05 2" xfId="1892"/>
    <cellStyle name="_BOQ_OAN-RMJ-ASB-050121_Option2_V4 (priced)_IDXLC_STM64 SUMATRA FO RFQ_ed8.0_05Sept06" xfId="1893"/>
    <cellStyle name="_BOQ_OAN-RMJ-ASB-050121_Option2_V4 (priced)_IDXLC_STM64 SUMATRA FO RFQ_ed8.0_05Sept06 2" xfId="1894"/>
    <cellStyle name="_BOQ_OAN-RMJ-ASB-050121_Option2_V4 (priced)_XL_6_Cities_External_BoQ v03" xfId="1895"/>
    <cellStyle name="_BOQ_OAN-RMJ-ASB-050121_Option2_V4 (priced)_XL_6_Cities_External_BoQ v03 2" xfId="1896"/>
    <cellStyle name="_BOQ_OAN-RMJ-ASB-050121_Option2_V4 2" xfId="1897"/>
    <cellStyle name="_BOQ_OAN-RMJ-ASB-050121_Option2_V4 3" xfId="1898"/>
    <cellStyle name="_BOQ_OAN-RMJ-ASB-050121_Option2_V4_BoQ_XL_West_SubMarine_Upgrade-Service v04 (From  Meygin)" xfId="1899"/>
    <cellStyle name="_BOQ_OAN-RMJ-ASB-050121_Option2_V4_BoQ_XL_West_SubMarine_Upgrade-Service v04 (From  Meygin) 2" xfId="1900"/>
    <cellStyle name="_BOQ_OAN-RMJ-ASB-050121_Option2_V4_BoQ_XL_West_SubMarine_Upgrade-Service v05" xfId="1901"/>
    <cellStyle name="_BOQ_OAN-RMJ-ASB-050121_Option2_V4_BoQ_XL_West_SubMarine_Upgrade-Service v05 2" xfId="1902"/>
    <cellStyle name="_BOQ_OAN-RMJ-ASB-050121_Option2_V4_IDXLC_STM64 SUMATRA FO RFQ_ed8.0_05Sept06" xfId="1903"/>
    <cellStyle name="_BOQ_OAN-RMJ-ASB-050121_Option2_V4_IDXLC_STM64 SUMATRA FO RFQ_ed8.0_05Sept06 2" xfId="1904"/>
    <cellStyle name="_BOQ_OAN-RMJ-ASB-050121_Option2_V4_XL_6_Cities_External_BoQ v03" xfId="1905"/>
    <cellStyle name="_BOQ_OAN-RMJ-ASB-050121_Option2_V4_XL_6_Cities_External_BoQ v03 2" xfId="1906"/>
    <cellStyle name="_BOQ_OJ_2008_1" xfId="1907"/>
    <cellStyle name="_BoQ_OJ_2009_rev5" xfId="1908"/>
    <cellStyle name="_BOQ_OJ_LEBARAN_2008_RevA" xfId="1909"/>
    <cellStyle name="_BoQ_OJ_RO2008_RevH" xfId="1910"/>
    <cellStyle name="_BOQ_OJ_RO2008_Scenario 2_Ver1_06Feb08" xfId="1911"/>
    <cellStyle name="_BoQ_radio 3G RO 2009(266 site,ADDITIONAL SURABAYA 20)" xfId="1912"/>
    <cellStyle name="_BoQ_radio 3G RO 2009(266 site,ADDITIONAL SURABAYA 20)_3G_SMTR_LEBARAN_v5_50 New Sites_RNC_2G Decongest_2nd Carrier_2010_Phase 1_rev01" xfId="1913"/>
    <cellStyle name="_BoQ_radio 3G RO 2009(266 site,ADDITIONAL SURABAYA 20)_3G_SMTR_LEBARAN_v5_50 New Sites_RNC_2G Decongest_2nd Carrier_2010_Phase 1_rev01_Book1" xfId="1914"/>
    <cellStyle name="_BoQ_radio 3G RO 2009(266 site,ADDITIONAL SURABAYA 20)_Dimensioning" xfId="1915"/>
    <cellStyle name="_BoQ_radio 3G RO 2009(266 site,ADDITIONAL SURABAYA 20)_PRICE BOOK 2011_PDH_NPO v3" xfId="1916"/>
    <cellStyle name="_BoQ_radio 3G RO 2009RevB" xfId="1917"/>
    <cellStyle name="_BoQ_radio 3G RO 2009RevB_3G_SMTR_LEBARAN_v5_50 New Sites_RNC_2G Decongest_2nd Carrier_2010_Phase 1_rev01" xfId="1918"/>
    <cellStyle name="_BoQ_radio 3G RO 2009RevB_3G_SMTR_LEBARAN_v5_50 New Sites_RNC_2G Decongest_2nd Carrier_2010_Phase 1_rev01_Book1" xfId="1919"/>
    <cellStyle name="_BoQ_radio 3G RO 2009RevB_Dimensioning" xfId="1920"/>
    <cellStyle name="_BoQ_radio 3G RO 2009RevB_PRICE BOOK 2011_PDH_NPO v3" xfId="1921"/>
    <cellStyle name="_boq_rfp_jdcs_21sept06" xfId="1922"/>
    <cellStyle name="_boq_rfp_jdcs_21sept06 2" xfId="1923"/>
    <cellStyle name="_BoQ_Service_Universel_MT" xfId="1924"/>
    <cellStyle name="_BoQ_Service_Universel_MT_Comparison_tunisiana_QI Support Services pricing_V3.7" xfId="1925"/>
    <cellStyle name="_BoQ_Service_Universel_MT_Tunisiana-care-Contract-Qtel-Price-Book V1 " xfId="1926"/>
    <cellStyle name="_BoQ_SS_RO2008 up to Lebaran_rev_G" xfId="1927"/>
    <cellStyle name="_BoQ_SS_RO2008 up to Lebaran_rev_G_Dimensioning" xfId="1928"/>
    <cellStyle name="_BOQ_WJ_RO2008_RevC" xfId="1929"/>
    <cellStyle name="_BOQ_WJ_RO2008_RevC 2" xfId="1930"/>
    <cellStyle name="_BOQ_WJ_RO2008_RevC_BoQ_CM_ex_Nokia_Capacity_Enhancement_RevF" xfId="1931"/>
    <cellStyle name="_BOQ_WJ_RO2008_RevC_CJ_SiteList RO2009_Newsite_DCS Colloc_V2" xfId="1932"/>
    <cellStyle name="_BOQ_WJ_RO2008_RevC_CJ_SiteList RO2009_Newsite_DCS Colloc_V2 2" xfId="1933"/>
    <cellStyle name="_BOQ_WJ_RO2008_RevC_CJ_SiteList RO2009_Newsite_DCS Colloc_V2_INTERNAL_PS_AOP 2011 AFTER LEBARAN 2011_JavaKal_Gos 2-10%_R1" xfId="1934"/>
    <cellStyle name="_BOQ_WJ_RO2008_RevC_CJ_SiteList RO2009_Newsite_DCS Colloc_V2_INTERNAL_PS_AOP 2011 AFTER LEBARAN 2011_JavaKal_New Site_R1" xfId="1935"/>
    <cellStyle name="_BOQ_WJ_RO2008_RevC_CJ_SiteList RO2009_TRS Plan_Updated_V8" xfId="1936"/>
    <cellStyle name="_BOQ_WJ_RO2008_RevC_CJ_SiteList RO2009_TRS Plan_Updated_V8 2" xfId="1937"/>
    <cellStyle name="_BOQ_WJ_RO2008_RevC_CJ_SiteList RO2009_TRS Plan_Updated_V8_INTERNAL_PS_AOP 2011 AFTER LEBARAN 2011_JavaKal_Gos 2-10%_R1" xfId="1938"/>
    <cellStyle name="_BOQ_WJ_RO2008_RevC_CJ_SiteList RO2009_TRS Plan_Updated_V8_INTERNAL_PS_AOP 2011 AFTER LEBARAN 2011_JavaKal_New Site_R1" xfId="1939"/>
    <cellStyle name="_BOQ_WJ_RO2008_RevC_INTERNAL_PS_AOP 2011 AFTER LEBARAN 2011_JavaKal_Gos 2-10%_R1" xfId="1940"/>
    <cellStyle name="_BOQ_WJ_RO2008_RevC_INTERNAL_PS_AOP 2011 AFTER LEBARAN 2011_JavaKal_New Site_R1" xfId="1941"/>
    <cellStyle name="_BOQ_WJ_RO2008_RevC_RO 2009_ALL IN 1_090422_Upgrade DCS" xfId="1942"/>
    <cellStyle name="_BOQ_WJ_RO2008_RevC_RO 2009_ALL IN 1_090422_Upgrade DCS_PDH ISAT Costbook Revisi 02.2.11" xfId="1943"/>
    <cellStyle name="_BOQ_WJ_RO2008_RevE" xfId="1944"/>
    <cellStyle name="_BOQ_WJ_RO2008_RevE 2" xfId="1945"/>
    <cellStyle name="_BOQ_WJ_RO2008_RevE_BoQ_CM_ex_Nokia_Capacity_Enhancement_RevF" xfId="1946"/>
    <cellStyle name="_BOQ_WJ_RO2008_RevE_CJ_SiteList RO2009_Newsite_DCS Colloc_V2" xfId="1947"/>
    <cellStyle name="_BOQ_WJ_RO2008_RevE_CJ_SiteList RO2009_Newsite_DCS Colloc_V2 2" xfId="1948"/>
    <cellStyle name="_BOQ_WJ_RO2008_RevE_CJ_SiteList RO2009_Newsite_DCS Colloc_V2_INTERNAL_PS_AOP 2011 AFTER LEBARAN 2011_JavaKal_Gos 2-10%_R1" xfId="1949"/>
    <cellStyle name="_BOQ_WJ_RO2008_RevE_CJ_SiteList RO2009_Newsite_DCS Colloc_V2_INTERNAL_PS_AOP 2011 AFTER LEBARAN 2011_JavaKal_New Site_R1" xfId="1950"/>
    <cellStyle name="_BOQ_WJ_RO2008_RevE_CJ_SiteList RO2009_TRS Plan_Updated_V8" xfId="1951"/>
    <cellStyle name="_BOQ_WJ_RO2008_RevE_CJ_SiteList RO2009_TRS Plan_Updated_V8 2" xfId="1952"/>
    <cellStyle name="_BOQ_WJ_RO2008_RevE_CJ_SiteList RO2009_TRS Plan_Updated_V8_INTERNAL_PS_AOP 2011 AFTER LEBARAN 2011_JavaKal_Gos 2-10%_R1" xfId="1953"/>
    <cellStyle name="_BOQ_WJ_RO2008_RevE_CJ_SiteList RO2009_TRS Plan_Updated_V8_INTERNAL_PS_AOP 2011 AFTER LEBARAN 2011_JavaKal_New Site_R1" xfId="1954"/>
    <cellStyle name="_BOQ_WJ_RO2008_RevE_INTERNAL_PS_AOP 2011 AFTER LEBARAN 2011_JavaKal_Gos 2-10%_R1" xfId="1955"/>
    <cellStyle name="_BOQ_WJ_RO2008_RevE_INTERNAL_PS_AOP 2011 AFTER LEBARAN 2011_JavaKal_New Site_R1" xfId="1956"/>
    <cellStyle name="_BOQ_WJ_RO2008_RevF" xfId="1957"/>
    <cellStyle name="_BOQ_WJ_RO2008_RevF 2" xfId="1958"/>
    <cellStyle name="_BOQ_WJ_RO2008_RevF_4. EJBN Gb Profile 2009_Sep-Dec" xfId="1959"/>
    <cellStyle name="_BOQ_WJ_RO2008_RevF_Antenna &amp; feeder" xfId="1960"/>
    <cellStyle name="_BOQ_WJ_RO2008_RevF_Attach GPRS Dimensioning  to BoQ" xfId="1961"/>
    <cellStyle name="_BOQ_WJ_RO2008_RevF_Attach GPRS Dimensioning  to BoQ 2" xfId="1962"/>
    <cellStyle name="_BOQ_WJ_RO2008_RevF_Attach GPRS Dimensioning  to BoQ_CJ_SiteList RO2009_Newsite_DCS Colloc_V2" xfId="1963"/>
    <cellStyle name="_BOQ_WJ_RO2008_RevF_Attach GPRS Dimensioning  to BoQ_CJ_SiteList RO2009_Newsite_DCS Colloc_V2 2" xfId="1964"/>
    <cellStyle name="_BOQ_WJ_RO2008_RevF_Attach GPRS Dimensioning  to BoQ_CJ_SiteList RO2009_Newsite_DCS Colloc_V2_INTERNAL_PS_AOP 2011 AFTER LEBARAN 2011_JavaKal_Gos 2-10%_R1" xfId="1965"/>
    <cellStyle name="_BOQ_WJ_RO2008_RevF_Attach GPRS Dimensioning  to BoQ_CJ_SiteList RO2009_Newsite_DCS Colloc_V2_INTERNAL_PS_AOP 2011 AFTER LEBARAN 2011_JavaKal_New Site_R1" xfId="1966"/>
    <cellStyle name="_BOQ_WJ_RO2008_RevF_Attach GPRS Dimensioning  to BoQ_CJ_SiteList RO2009_TRS Plan_Updated_V8" xfId="1967"/>
    <cellStyle name="_BOQ_WJ_RO2008_RevF_Attach GPRS Dimensioning  to BoQ_CJ_SiteList RO2009_TRS Plan_Updated_V8 2" xfId="1968"/>
    <cellStyle name="_BOQ_WJ_RO2008_RevF_Attach GPRS Dimensioning  to BoQ_CJ_SiteList RO2009_TRS Plan_Updated_V8_INTERNAL_PS_AOP 2011 AFTER LEBARAN 2011_JavaKal_Gos 2-10%_R1" xfId="1969"/>
    <cellStyle name="_BOQ_WJ_RO2008_RevF_Attach GPRS Dimensioning  to BoQ_CJ_SiteList RO2009_TRS Plan_Updated_V8_INTERNAL_PS_AOP 2011 AFTER LEBARAN 2011_JavaKal_New Site_R1" xfId="1970"/>
    <cellStyle name="_BOQ_WJ_RO2008_RevF_Attach GPRS Dimensioning  to BoQ_INTERNAL_PS_AOP 2011 AFTER LEBARAN 2011_JavaKal_Gos 2-10%_R1" xfId="1971"/>
    <cellStyle name="_BOQ_WJ_RO2008_RevF_Attach GPRS Dimensioning  to BoQ_INTERNAL_PS_AOP 2011 AFTER LEBARAN 2011_JavaKal_New Site_R1" xfId="1972"/>
    <cellStyle name="_BOQ_WJ_RO2008_RevF_BoQ_CJ_Q2'2009_V.3_JPP2" xfId="1973"/>
    <cellStyle name="_BOQ_WJ_RO2008_RevF_BoQ_CJ_Q2'2009_V.3_JPP2 2" xfId="1974"/>
    <cellStyle name="_BOQ_WJ_RO2008_RevF_BoQ_CJ_Q2'2009_V.3_JPP2_INTERNAL_PS_AOP 2011 AFTER LEBARAN 2011_JavaKal_Gos 2-10%_R1" xfId="1975"/>
    <cellStyle name="_BOQ_WJ_RO2008_RevF_BoQ_CJ_Q2'2009_V.3_JPP2_INTERNAL_PS_AOP 2011 AFTER LEBARAN 2011_JavaKal_New Site_R1" xfId="1976"/>
    <cellStyle name="_BOQ_WJ_RO2008_RevF_BoQ_CJ_RO 2008_exclude LEBARAN V.1" xfId="1977"/>
    <cellStyle name="_BOQ_WJ_RO2008_RevF_BoQ_CJ_RO 2008_exclude LEBARAN V.1 2" xfId="1978"/>
    <cellStyle name="_BOQ_WJ_RO2008_RevF_BoQ_CJ_RO 2008_exclude LEBARAN V.1_4. EJBN Gb Profile 2009_Sep-Dec" xfId="1979"/>
    <cellStyle name="_BOQ_WJ_RO2008_RevF_BoQ_CJ_RO 2008_exclude LEBARAN V.1_Attach GPRS Dimensioning  to BoQ" xfId="1980"/>
    <cellStyle name="_BOQ_WJ_RO2008_RevF_BoQ_CJ_RO 2008_exclude LEBARAN V.1_Attach GPRS Dimensioning  to BoQ 2" xfId="1981"/>
    <cellStyle name="_BOQ_WJ_RO2008_RevF_BoQ_CJ_RO 2008_exclude LEBARAN V.1_Attach GPRS Dimensioning  to BoQ_CJ_SiteList RO2009_Newsite_DCS Colloc_V2" xfId="1982"/>
    <cellStyle name="_BOQ_WJ_RO2008_RevF_BoQ_CJ_RO 2008_exclude LEBARAN V.1_Attach GPRS Dimensioning  to BoQ_CJ_SiteList RO2009_Newsite_DCS Colloc_V2 2" xfId="1983"/>
    <cellStyle name="_BOQ_WJ_RO2008_RevF_BoQ_CJ_RO 2008_exclude LEBARAN V.1_Attach GPRS Dimensioning  to BoQ_CJ_SiteList RO2009_Newsite_DCS Colloc_V2_INTERNAL_PS_AOP 2011 AFTER LEBARAN 2011_JavaKal_Gos 2-10%_R1" xfId="1984"/>
    <cellStyle name="_BOQ_WJ_RO2008_RevF_BoQ_CJ_RO 2008_exclude LEBARAN V.1_Attach GPRS Dimensioning  to BoQ_CJ_SiteList RO2009_Newsite_DCS Colloc_V2_INTERNAL_PS_AOP 2011 AFTER LEBARAN 2011_JavaKal_New Site_R1" xfId="1985"/>
    <cellStyle name="_BOQ_WJ_RO2008_RevF_BoQ_CJ_RO 2008_exclude LEBARAN V.1_Attach GPRS Dimensioning  to BoQ_CJ_SiteList RO2009_TRS Plan_Updated_V8" xfId="1986"/>
    <cellStyle name="_BOQ_WJ_RO2008_RevF_BoQ_CJ_RO 2008_exclude LEBARAN V.1_Attach GPRS Dimensioning  to BoQ_CJ_SiteList RO2009_TRS Plan_Updated_V8 2" xfId="1987"/>
    <cellStyle name="_BOQ_WJ_RO2008_RevF_BoQ_CJ_RO 2008_exclude LEBARAN V.1_Attach GPRS Dimensioning  to BoQ_CJ_SiteList RO2009_TRS Plan_Updated_V8_INTERNAL_PS_AOP 2011 AFTER LEBARAN 2011_JavaKal_Gos 2-10%_R1" xfId="1988"/>
    <cellStyle name="_BOQ_WJ_RO2008_RevF_BoQ_CJ_RO 2008_exclude LEBARAN V.1_Attach GPRS Dimensioning  to BoQ_CJ_SiteList RO2009_TRS Plan_Updated_V8_INTERNAL_PS_AOP 2011 AFTER LEBARAN 2011_JavaKal_New Site_R1" xfId="1989"/>
    <cellStyle name="_BOQ_WJ_RO2008_RevF_BoQ_CJ_RO 2008_exclude LEBARAN V.1_Attach GPRS Dimensioning  to BoQ_INTERNAL_PS_AOP 2011 AFTER LEBARAN 2011_JavaKal_Gos 2-10%_R1" xfId="1990"/>
    <cellStyle name="_BOQ_WJ_RO2008_RevF_BoQ_CJ_RO 2008_exclude LEBARAN V.1_Attach GPRS Dimensioning  to BoQ_INTERNAL_PS_AOP 2011 AFTER LEBARAN 2011_JavaKal_New Site_R1" xfId="1991"/>
    <cellStyle name="_BOQ_WJ_RO2008_RevF_BoQ_CJ_RO 2008_exclude LEBARAN V.1_BoQ_CJ_Q2'2009_V.18" xfId="1992"/>
    <cellStyle name="_BOQ_WJ_RO2008_RevF_BoQ_CJ_RO 2008_exclude LEBARAN V.1_BoQ_CJ_Q2'2009_V.18 2" xfId="1993"/>
    <cellStyle name="_BOQ_WJ_RO2008_RevF_BoQ_CJ_RO 2008_exclude LEBARAN V.1_BoQ_CJ_Q2'2009_V.18_CJ_SiteList RO2009_Newsite_DCS Colloc_V2" xfId="1994"/>
    <cellStyle name="_BOQ_WJ_RO2008_RevF_BoQ_CJ_RO 2008_exclude LEBARAN V.1_BoQ_CJ_Q2'2009_V.18_CJ_SiteList RO2009_Newsite_DCS Colloc_V2 2" xfId="1995"/>
    <cellStyle name="_BOQ_WJ_RO2008_RevF_BoQ_CJ_RO 2008_exclude LEBARAN V.1_BoQ_CJ_Q2'2009_V.18_CJ_SiteList RO2009_Newsite_DCS Colloc_V2_INTERNAL_PS_AOP 2011 AFTER LEBARAN 2011_JavaKal_Gos 2-10%_R1" xfId="1996"/>
    <cellStyle name="_BOQ_WJ_RO2008_RevF_BoQ_CJ_RO 2008_exclude LEBARAN V.1_BoQ_CJ_Q2'2009_V.18_CJ_SiteList RO2009_Newsite_DCS Colloc_V2_INTERNAL_PS_AOP 2011 AFTER LEBARAN 2011_JavaKal_New Site_R1" xfId="1997"/>
    <cellStyle name="_BOQ_WJ_RO2008_RevF_BoQ_CJ_RO 2008_exclude LEBARAN V.1_BoQ_CJ_Q2'2009_V.18_CJ_SiteList RO2009_TRS Plan_Updated_V8" xfId="1998"/>
    <cellStyle name="_BOQ_WJ_RO2008_RevF_BoQ_CJ_RO 2008_exclude LEBARAN V.1_BoQ_CJ_Q2'2009_V.18_CJ_SiteList RO2009_TRS Plan_Updated_V8 2" xfId="1999"/>
    <cellStyle name="_BOQ_WJ_RO2008_RevF_BoQ_CJ_RO 2008_exclude LEBARAN V.1_BoQ_CJ_Q2'2009_V.18_CJ_SiteList RO2009_TRS Plan_Updated_V8_INTERNAL_PS_AOP 2011 AFTER LEBARAN 2011_JavaKal_Gos 2-10%_R1" xfId="2000"/>
    <cellStyle name="_BOQ_WJ_RO2008_RevF_BoQ_CJ_RO 2008_exclude LEBARAN V.1_BoQ_CJ_Q2'2009_V.18_CJ_SiteList RO2009_TRS Plan_Updated_V8_INTERNAL_PS_AOP 2011 AFTER LEBARAN 2011_JavaKal_New Site_R1" xfId="2001"/>
    <cellStyle name="_BOQ_WJ_RO2008_RevF_BoQ_CJ_RO 2008_exclude LEBARAN V.1_BoQ_CJ_Q2'2009_V.18_INTERNAL_PS_AOP 2011 AFTER LEBARAN 2011_JavaKal_Gos 2-10%_R1" xfId="2002"/>
    <cellStyle name="_BOQ_WJ_RO2008_RevF_BoQ_CJ_RO 2008_exclude LEBARAN V.1_BoQ_CJ_Q2'2009_V.18_INTERNAL_PS_AOP 2011 AFTER LEBARAN 2011_JavaKal_New Site_R1" xfId="2003"/>
    <cellStyle name="_BOQ_WJ_RO2008_RevF_BoQ_CJ_RO 2008_exclude LEBARAN V.1_BoQ_CJ_Q2'2009_V.4_JPP2" xfId="2004"/>
    <cellStyle name="_BOQ_WJ_RO2008_RevF_BoQ_CJ_RO 2008_exclude LEBARAN V.1_BoQ_CJ_Q2'2009_V.4_JPP2 2" xfId="2005"/>
    <cellStyle name="_BOQ_WJ_RO2008_RevF_BoQ_CJ_RO 2008_exclude LEBARAN V.1_BoQ_CJ_Q2'2009_V.4_JPP2_CJ_SiteList RO2009_Newsite_DCS Colloc_V2" xfId="2006"/>
    <cellStyle name="_BOQ_WJ_RO2008_RevF_BoQ_CJ_RO 2008_exclude LEBARAN V.1_BoQ_CJ_Q2'2009_V.4_JPP2_CJ_SiteList RO2009_Newsite_DCS Colloc_V2 2" xfId="2007"/>
    <cellStyle name="_BOQ_WJ_RO2008_RevF_BoQ_CJ_RO 2008_exclude LEBARAN V.1_BoQ_CJ_Q2'2009_V.4_JPP2_CJ_SiteList RO2009_Newsite_DCS Colloc_V2_INTERNAL_PS_AOP 2011 AFTER LEBARAN 2011_JavaKal_Gos 2-10%_R1" xfId="2008"/>
    <cellStyle name="_BOQ_WJ_RO2008_RevF_BoQ_CJ_RO 2008_exclude LEBARAN V.1_BoQ_CJ_Q2'2009_V.4_JPP2_CJ_SiteList RO2009_Newsite_DCS Colloc_V2_INTERNAL_PS_AOP 2011 AFTER LEBARAN 2011_JavaKal_New Site_R1" xfId="2009"/>
    <cellStyle name="_BOQ_WJ_RO2008_RevF_BoQ_CJ_RO 2008_exclude LEBARAN V.1_BoQ_CJ_Q2'2009_V.4_JPP2_CJ_SiteList RO2009_TRS Plan_Updated_V8" xfId="2010"/>
    <cellStyle name="_BOQ_WJ_RO2008_RevF_BoQ_CJ_RO 2008_exclude LEBARAN V.1_BoQ_CJ_Q2'2009_V.4_JPP2_CJ_SiteList RO2009_TRS Plan_Updated_V8 2" xfId="2011"/>
    <cellStyle name="_BOQ_WJ_RO2008_RevF_BoQ_CJ_RO 2008_exclude LEBARAN V.1_BoQ_CJ_Q2'2009_V.4_JPP2_CJ_SiteList RO2009_TRS Plan_Updated_V8_INTERNAL_PS_AOP 2011 AFTER LEBARAN 2011_JavaKal_Gos 2-10%_R1" xfId="2012"/>
    <cellStyle name="_BOQ_WJ_RO2008_RevF_BoQ_CJ_RO 2008_exclude LEBARAN V.1_BoQ_CJ_Q2'2009_V.4_JPP2_CJ_SiteList RO2009_TRS Plan_Updated_V8_INTERNAL_PS_AOP 2011 AFTER LEBARAN 2011_JavaKal_New Site_R1" xfId="2013"/>
    <cellStyle name="_BOQ_WJ_RO2008_RevF_BoQ_CJ_RO 2008_exclude LEBARAN V.1_BoQ_CJ_Q2'2009_V.4_JPP2_INTERNAL_PS_AOP 2011 AFTER LEBARAN 2011_JavaKal_Gos 2-10%_R1" xfId="2014"/>
    <cellStyle name="_BOQ_WJ_RO2008_RevF_BoQ_CJ_RO 2008_exclude LEBARAN V.1_BoQ_CJ_Q2'2009_V.4_JPP2_INTERNAL_PS_AOP 2011 AFTER LEBARAN 2011_JavaKal_New Site_R1" xfId="2015"/>
    <cellStyle name="_BOQ_WJ_RO2008_RevF_BoQ_CJ_RO 2008_exclude LEBARAN V.1_BTS Rehoming 2009 V.2 JPP2" xfId="2016"/>
    <cellStyle name="_BOQ_WJ_RO2008_RevF_BoQ_CJ_RO 2008_exclude LEBARAN V.1_BTS Rehoming 2009 V.2 JPP2 2" xfId="2017"/>
    <cellStyle name="_BOQ_WJ_RO2008_RevF_BoQ_CJ_RO 2008_exclude LEBARAN V.1_BTS Rehoming 2009 V.2 JPP2_CJ_SiteList RO2009_Newsite_DCS Colloc_V2" xfId="2018"/>
    <cellStyle name="_BOQ_WJ_RO2008_RevF_BoQ_CJ_RO 2008_exclude LEBARAN V.1_BTS Rehoming 2009 V.2 JPP2_CJ_SiteList RO2009_Newsite_DCS Colloc_V2 2" xfId="2019"/>
    <cellStyle name="_BOQ_WJ_RO2008_RevF_BoQ_CJ_RO 2008_exclude LEBARAN V.1_BTS Rehoming 2009 V.2 JPP2_CJ_SiteList RO2009_Newsite_DCS Colloc_V2_INTERNAL_PS_AOP 2011 AFTER LEBARAN 2011_JavaKal_Gos 2-10%_R1" xfId="2020"/>
    <cellStyle name="_BOQ_WJ_RO2008_RevF_BoQ_CJ_RO 2008_exclude LEBARAN V.1_BTS Rehoming 2009 V.2 JPP2_CJ_SiteList RO2009_Newsite_DCS Colloc_V2_INTERNAL_PS_AOP 2011 AFTER LEBARAN 2011_JavaKal_New Site_R1" xfId="2021"/>
    <cellStyle name="_BOQ_WJ_RO2008_RevF_BoQ_CJ_RO 2008_exclude LEBARAN V.1_BTS Rehoming 2009 V.2 JPP2_CJ_SiteList RO2009_TRS Plan_Updated_V8" xfId="2022"/>
    <cellStyle name="_BOQ_WJ_RO2008_RevF_BoQ_CJ_RO 2008_exclude LEBARAN V.1_BTS Rehoming 2009 V.2 JPP2_CJ_SiteList RO2009_TRS Plan_Updated_V8 2" xfId="2023"/>
    <cellStyle name="_BOQ_WJ_RO2008_RevF_BoQ_CJ_RO 2008_exclude LEBARAN V.1_BTS Rehoming 2009 V.2 JPP2_CJ_SiteList RO2009_TRS Plan_Updated_V8_INTERNAL_PS_AOP 2011 AFTER LEBARAN 2011_JavaKal_Gos 2-10%_R1" xfId="2024"/>
    <cellStyle name="_BOQ_WJ_RO2008_RevF_BoQ_CJ_RO 2008_exclude LEBARAN V.1_BTS Rehoming 2009 V.2 JPP2_CJ_SiteList RO2009_TRS Plan_Updated_V8_INTERNAL_PS_AOP 2011 AFTER LEBARAN 2011_JavaKal_New Site_R1" xfId="2025"/>
    <cellStyle name="_BOQ_WJ_RO2008_RevF_BoQ_CJ_RO 2008_exclude LEBARAN V.1_BTS Rehoming 2009 V.2 JPP2_INTERNAL_PS_AOP 2011 AFTER LEBARAN 2011_JavaKal_Gos 2-10%_R1" xfId="2026"/>
    <cellStyle name="_BOQ_WJ_RO2008_RevF_BoQ_CJ_RO 2008_exclude LEBARAN V.1_BTS Rehoming 2009 V.2 JPP2_INTERNAL_PS_AOP 2011 AFTER LEBARAN 2011_JavaKal_New Site_R1" xfId="2027"/>
    <cellStyle name="_BOQ_WJ_RO2008_RevF_BoQ_CJ_RO 2008_exclude LEBARAN V.1_CJ RO 2009 TRS Capacity Planning 12022009 V1" xfId="2028"/>
    <cellStyle name="_BOQ_WJ_RO2008_RevF_BoQ_CJ_RO 2008_exclude LEBARAN V.1_CJ RO 2009 TRS Capacity Planning 12022009 V1 2" xfId="2029"/>
    <cellStyle name="_BOQ_WJ_RO2008_RevF_BoQ_CJ_RO 2008_exclude LEBARAN V.1_CJ RO 2009 TRS Capacity Planning 12022009 V1_INTERNAL_PS_AOP 2011 AFTER LEBARAN 2011_JavaKal_Gos 2-10%_R1" xfId="2030"/>
    <cellStyle name="_BOQ_WJ_RO2008_RevF_BoQ_CJ_RO 2008_exclude LEBARAN V.1_CJ RO 2009 TRS Capacity Planning 12022009 V1_INTERNAL_PS_AOP 2011 AFTER LEBARAN 2011_JavaKal_New Site_R1" xfId="2031"/>
    <cellStyle name="_BOQ_WJ_RO2008_RevF_BoQ_CJ_RO 2008_exclude LEBARAN V.1_CJ_SiteList RO2009_Newsite_DCS Colloc_V2" xfId="2032"/>
    <cellStyle name="_BOQ_WJ_RO2008_RevF_BoQ_CJ_RO 2008_exclude LEBARAN V.1_CJ_SiteList RO2009_Newsite_DCS Colloc_V2 2" xfId="2033"/>
    <cellStyle name="_BOQ_WJ_RO2008_RevF_BoQ_CJ_RO 2008_exclude LEBARAN V.1_CJ_SiteList RO2009_Newsite_DCS Colloc_V2_INTERNAL_PS_AOP 2011 AFTER LEBARAN 2011_JavaKal_Gos 2-10%_R1" xfId="2034"/>
    <cellStyle name="_BOQ_WJ_RO2008_RevF_BoQ_CJ_RO 2008_exclude LEBARAN V.1_CJ_SiteList RO2009_Newsite_DCS Colloc_V2_INTERNAL_PS_AOP 2011 AFTER LEBARAN 2011_JavaKal_New Site_R1" xfId="2035"/>
    <cellStyle name="_BOQ_WJ_RO2008_RevF_BoQ_CJ_RO 2008_exclude LEBARAN V.1_CJ_SiteList RO2009_TRS Plan_Updated_V8" xfId="2036"/>
    <cellStyle name="_BOQ_WJ_RO2008_RevF_BoQ_CJ_RO 2008_exclude LEBARAN V.1_CJ_SiteList RO2009_TRS Plan_Updated_V8 2" xfId="2037"/>
    <cellStyle name="_BOQ_WJ_RO2008_RevF_BoQ_CJ_RO 2008_exclude LEBARAN V.1_CJ_SiteList RO2009_TRS Plan_Updated_V8_INTERNAL_PS_AOP 2011 AFTER LEBARAN 2011_JavaKal_Gos 2-10%_R1" xfId="2038"/>
    <cellStyle name="_BOQ_WJ_RO2008_RevF_BoQ_CJ_RO 2008_exclude LEBARAN V.1_CJ_SiteList RO2009_TRS Plan_Updated_V8_INTERNAL_PS_AOP 2011 AFTER LEBARAN 2011_JavaKal_New Site_R1" xfId="2039"/>
    <cellStyle name="_BOQ_WJ_RO2008_RevF_BoQ_CJ_RO 2008_exclude LEBARAN V.1_INTERNAL_PS_AOP 2011 AFTER LEBARAN 2011_JavaKal_Gos 2-10%_R1" xfId="2040"/>
    <cellStyle name="_BOQ_WJ_RO2008_RevF_BoQ_CJ_RO 2008_exclude LEBARAN V.1_INTERNAL_PS_AOP 2011 AFTER LEBARAN 2011_JavaKal_New Site_R1" xfId="2041"/>
    <cellStyle name="_BOQ_WJ_RO2008_RevF_BoQ_CJ_RO 2008_exclude LEBARAN V.1_Reengineering TRS BSC Hicap CJ" xfId="2042"/>
    <cellStyle name="_BOQ_WJ_RO2008_RevF_BoQ_CJ_RO 2008_exclude LEBARAN V.1_Reengineering TRS BSC Hicap CJ 2" xfId="2043"/>
    <cellStyle name="_BOQ_WJ_RO2008_RevF_BoQ_CJ_RO 2008_exclude LEBARAN V.1_Reengineering TRS BSC Hicap CJ V.1" xfId="2044"/>
    <cellStyle name="_BOQ_WJ_RO2008_RevF_BoQ_CJ_RO 2008_exclude LEBARAN V.1_Reengineering TRS BSC Hicap CJ V.1 2" xfId="2045"/>
    <cellStyle name="_BOQ_WJ_RO2008_RevF_BoQ_CJ_RO 2008_exclude LEBARAN V.1_Reengineering TRS BSC Hicap CJ V.1_INTERNAL_PS_AOP 2011 AFTER LEBARAN 2011_JavaKal_Gos 2-10%_R1" xfId="2046"/>
    <cellStyle name="_BOQ_WJ_RO2008_RevF_BoQ_CJ_RO 2008_exclude LEBARAN V.1_Reengineering TRS BSC Hicap CJ V.1_INTERNAL_PS_AOP 2011 AFTER LEBARAN 2011_JavaKal_New Site_R1" xfId="2047"/>
    <cellStyle name="_BOQ_WJ_RO2008_RevF_BoQ_CJ_RO 2008_exclude LEBARAN V.1_Reengineering TRS BSC Hicap CJ_INTERNAL_PS_AOP 2011 AFTER LEBARAN 2011_JavaKal_Gos 2-10%_R1" xfId="2048"/>
    <cellStyle name="_BOQ_WJ_RO2008_RevF_BoQ_CJ_RO 2008_exclude LEBARAN V.1_Reengineering TRS BSC Hicap CJ_INTERNAL_PS_AOP 2011 AFTER LEBARAN 2011_JavaKal_New Site_R1" xfId="2049"/>
    <cellStyle name="_BOQ_WJ_RO2008_RevF_BoQ_OJ_2009_jpp_feb09_with_AMR_excel2003version" xfId="2050"/>
    <cellStyle name="_BOQ_WJ_RO2008_RevF_BoQ_OJ_2009_jpp_feb09_with_AMR_excel2003version 2" xfId="2051"/>
    <cellStyle name="_BOQ_WJ_RO2008_RevF_BoQ_OJ_2009_jpp_feb09_with_AMR_excel2003version_INTERNAL_PS_AOP 2011 AFTER LEBARAN 2011_JavaKal_Gos 2-10%_R1" xfId="2052"/>
    <cellStyle name="_BOQ_WJ_RO2008_RevF_BoQ_OJ_2009_jpp_feb09_with_AMR_excel2003version_INTERNAL_PS_AOP 2011 AFTER LEBARAN 2011_JavaKal_New Site_R1" xfId="2053"/>
    <cellStyle name="_BOQ_WJ_RO2008_RevF_CJ_EDGE_dimensioning_2009_V-3" xfId="2054"/>
    <cellStyle name="_BOQ_WJ_RO2008_RevF_CJ_EDGE_dimensioning_2009_V-3 2" xfId="2055"/>
    <cellStyle name="_BOQ_WJ_RO2008_RevF_CJ_EDGE_dimensioning_2009_V-3_CJ_SiteList RO2009_Newsite_DCS Colloc_V2" xfId="2056"/>
    <cellStyle name="_BOQ_WJ_RO2008_RevF_CJ_EDGE_dimensioning_2009_V-3_CJ_SiteList RO2009_Newsite_DCS Colloc_V2 2" xfId="2057"/>
    <cellStyle name="_BOQ_WJ_RO2008_RevF_CJ_EDGE_dimensioning_2009_V-3_CJ_SiteList RO2009_Newsite_DCS Colloc_V2_INTERNAL_PS_AOP 2011 AFTER LEBARAN 2011_JavaKal_Gos 2-10%_R1" xfId="2058"/>
    <cellStyle name="_BOQ_WJ_RO2008_RevF_CJ_EDGE_dimensioning_2009_V-3_CJ_SiteList RO2009_Newsite_DCS Colloc_V2_INTERNAL_PS_AOP 2011 AFTER LEBARAN 2011_JavaKal_New Site_R1" xfId="2059"/>
    <cellStyle name="_BOQ_WJ_RO2008_RevF_CJ_EDGE_dimensioning_2009_V-3_CJ_SiteList RO2009_TRS Plan_Updated_V8" xfId="2060"/>
    <cellStyle name="_BOQ_WJ_RO2008_RevF_CJ_EDGE_dimensioning_2009_V-3_CJ_SiteList RO2009_TRS Plan_Updated_V8 2" xfId="2061"/>
    <cellStyle name="_BOQ_WJ_RO2008_RevF_CJ_EDGE_dimensioning_2009_V-3_CJ_SiteList RO2009_TRS Plan_Updated_V8_INTERNAL_PS_AOP 2011 AFTER LEBARAN 2011_JavaKal_Gos 2-10%_R1" xfId="2062"/>
    <cellStyle name="_BOQ_WJ_RO2008_RevF_CJ_EDGE_dimensioning_2009_V-3_CJ_SiteList RO2009_TRS Plan_Updated_V8_INTERNAL_PS_AOP 2011 AFTER LEBARAN 2011_JavaKal_New Site_R1" xfId="2063"/>
    <cellStyle name="_BOQ_WJ_RO2008_RevF_CJ_EDGE_dimensioning_2009_V-3_INTERNAL_PS_AOP 2011 AFTER LEBARAN 2011_JavaKal_Gos 2-10%_R1" xfId="2064"/>
    <cellStyle name="_BOQ_WJ_RO2008_RevF_CJ_EDGE_dimensioning_2009_V-3_INTERNAL_PS_AOP 2011 AFTER LEBARAN 2011_JavaKal_New Site_R1" xfId="2065"/>
    <cellStyle name="_BOQ_WJ_RO2008_RevF_CJ_EDGE_dimensioning_2009_V-4" xfId="2066"/>
    <cellStyle name="_BOQ_WJ_RO2008_RevF_CJ_EDGE_dimensioning_2009_V-4 2" xfId="2067"/>
    <cellStyle name="_BOQ_WJ_RO2008_RevF_CJ_EDGE_dimensioning_2009_V-4_CJ_SiteList RO2009_Newsite_DCS Colloc_V2" xfId="2068"/>
    <cellStyle name="_BOQ_WJ_RO2008_RevF_CJ_EDGE_dimensioning_2009_V-4_CJ_SiteList RO2009_Newsite_DCS Colloc_V2 2" xfId="2069"/>
    <cellStyle name="_BOQ_WJ_RO2008_RevF_CJ_EDGE_dimensioning_2009_V-4_CJ_SiteList RO2009_Newsite_DCS Colloc_V2_INTERNAL_PS_AOP 2011 AFTER LEBARAN 2011_JavaKal_Gos 2-10%_R1" xfId="2070"/>
    <cellStyle name="_BOQ_WJ_RO2008_RevF_CJ_EDGE_dimensioning_2009_V-4_CJ_SiteList RO2009_Newsite_DCS Colloc_V2_INTERNAL_PS_AOP 2011 AFTER LEBARAN 2011_JavaKal_New Site_R1" xfId="2071"/>
    <cellStyle name="_BOQ_WJ_RO2008_RevF_CJ_EDGE_dimensioning_2009_V-4_CJ_SiteList RO2009_TRS Plan_Updated_V8" xfId="2072"/>
    <cellStyle name="_BOQ_WJ_RO2008_RevF_CJ_EDGE_dimensioning_2009_V-4_CJ_SiteList RO2009_TRS Plan_Updated_V8 2" xfId="2073"/>
    <cellStyle name="_BOQ_WJ_RO2008_RevF_CJ_EDGE_dimensioning_2009_V-4_CJ_SiteList RO2009_TRS Plan_Updated_V8_INTERNAL_PS_AOP 2011 AFTER LEBARAN 2011_JavaKal_Gos 2-10%_R1" xfId="2074"/>
    <cellStyle name="_BOQ_WJ_RO2008_RevF_CJ_EDGE_dimensioning_2009_V-4_CJ_SiteList RO2009_TRS Plan_Updated_V8_INTERNAL_PS_AOP 2011 AFTER LEBARAN 2011_JavaKal_New Site_R1" xfId="2075"/>
    <cellStyle name="_BOQ_WJ_RO2008_RevF_CJ_EDGE_dimensioning_2009_V-4_INTERNAL_PS_AOP 2011 AFTER LEBARAN 2011_JavaKal_Gos 2-10%_R1" xfId="2076"/>
    <cellStyle name="_BOQ_WJ_RO2008_RevF_CJ_EDGE_dimensioning_2009_V-4_INTERNAL_PS_AOP 2011 AFTER LEBARAN 2011_JavaKal_New Site_R1" xfId="2077"/>
    <cellStyle name="_BOQ_WJ_RO2008_RevF_CJ_EDGE_dimensioning_2009_V-5 (2)" xfId="2078"/>
    <cellStyle name="_BOQ_WJ_RO2008_RevF_CJ_EDGE_dimensioning_2009_V-5 (2) 2" xfId="2079"/>
    <cellStyle name="_BOQ_WJ_RO2008_RevF_CJ_EDGE_dimensioning_2009_V-5 (2)_CJ_SiteList RO2009_Newsite_DCS Colloc_V2" xfId="2080"/>
    <cellStyle name="_BOQ_WJ_RO2008_RevF_CJ_EDGE_dimensioning_2009_V-5 (2)_CJ_SiteList RO2009_Newsite_DCS Colloc_V2 2" xfId="2081"/>
    <cellStyle name="_BOQ_WJ_RO2008_RevF_CJ_EDGE_dimensioning_2009_V-5 (2)_CJ_SiteList RO2009_Newsite_DCS Colloc_V2_INTERNAL_PS_AOP 2011 AFTER LEBARAN 2011_JavaKal_Gos 2-10%_R1" xfId="2082"/>
    <cellStyle name="_BOQ_WJ_RO2008_RevF_CJ_EDGE_dimensioning_2009_V-5 (2)_CJ_SiteList RO2009_Newsite_DCS Colloc_V2_INTERNAL_PS_AOP 2011 AFTER LEBARAN 2011_JavaKal_New Site_R1" xfId="2083"/>
    <cellStyle name="_BOQ_WJ_RO2008_RevF_CJ_EDGE_dimensioning_2009_V-5 (2)_CJ_SiteList RO2009_TRS Plan_Updated_V8" xfId="2084"/>
    <cellStyle name="_BOQ_WJ_RO2008_RevF_CJ_EDGE_dimensioning_2009_V-5 (2)_CJ_SiteList RO2009_TRS Plan_Updated_V8 2" xfId="2085"/>
    <cellStyle name="_BOQ_WJ_RO2008_RevF_CJ_EDGE_dimensioning_2009_V-5 (2)_CJ_SiteList RO2009_TRS Plan_Updated_V8_INTERNAL_PS_AOP 2011 AFTER LEBARAN 2011_JavaKal_Gos 2-10%_R1" xfId="2086"/>
    <cellStyle name="_BOQ_WJ_RO2008_RevF_CJ_EDGE_dimensioning_2009_V-5 (2)_CJ_SiteList RO2009_TRS Plan_Updated_V8_INTERNAL_PS_AOP 2011 AFTER LEBARAN 2011_JavaKal_New Site_R1" xfId="2087"/>
    <cellStyle name="_BOQ_WJ_RO2008_RevF_CJ_EDGE_dimensioning_2009_V-5 (2)_INTERNAL_PS_AOP 2011 AFTER LEBARAN 2011_JavaKal_Gos 2-10%_R1" xfId="2088"/>
    <cellStyle name="_BOQ_WJ_RO2008_RevF_CJ_EDGE_dimensioning_2009_V-5 (2)_INTERNAL_PS_AOP 2011 AFTER LEBARAN 2011_JavaKal_New Site_R1" xfId="2089"/>
    <cellStyle name="_BOQ_WJ_RO2008_RevF_CJ_EDGE_dimensioning_2009_V-6 (2)" xfId="2090"/>
    <cellStyle name="_BOQ_WJ_RO2008_RevF_CJ_EDGE_dimensioning_2009_V-6 (2) 2" xfId="2091"/>
    <cellStyle name="_BOQ_WJ_RO2008_RevF_CJ_EDGE_dimensioning_2009_V-6 (2)_CJ_SiteList RO2009_Newsite_DCS Colloc_V2" xfId="2092"/>
    <cellStyle name="_BOQ_WJ_RO2008_RevF_CJ_EDGE_dimensioning_2009_V-6 (2)_CJ_SiteList RO2009_Newsite_DCS Colloc_V2 2" xfId="2093"/>
    <cellStyle name="_BOQ_WJ_RO2008_RevF_CJ_EDGE_dimensioning_2009_V-6 (2)_CJ_SiteList RO2009_Newsite_DCS Colloc_V2_INTERNAL_PS_AOP 2011 AFTER LEBARAN 2011_JavaKal_Gos 2-10%_R1" xfId="2094"/>
    <cellStyle name="_BOQ_WJ_RO2008_RevF_CJ_EDGE_dimensioning_2009_V-6 (2)_CJ_SiteList RO2009_Newsite_DCS Colloc_V2_INTERNAL_PS_AOP 2011 AFTER LEBARAN 2011_JavaKal_New Site_R1" xfId="2095"/>
    <cellStyle name="_BOQ_WJ_RO2008_RevF_CJ_EDGE_dimensioning_2009_V-6 (2)_CJ_SiteList RO2009_TRS Plan_Updated_V8" xfId="2096"/>
    <cellStyle name="_BOQ_WJ_RO2008_RevF_CJ_EDGE_dimensioning_2009_V-6 (2)_CJ_SiteList RO2009_TRS Plan_Updated_V8 2" xfId="2097"/>
    <cellStyle name="_BOQ_WJ_RO2008_RevF_CJ_EDGE_dimensioning_2009_V-6 (2)_CJ_SiteList RO2009_TRS Plan_Updated_V8_INTERNAL_PS_AOP 2011 AFTER LEBARAN 2011_JavaKal_Gos 2-10%_R1" xfId="2098"/>
    <cellStyle name="_BOQ_WJ_RO2008_RevF_CJ_EDGE_dimensioning_2009_V-6 (2)_CJ_SiteList RO2009_TRS Plan_Updated_V8_INTERNAL_PS_AOP 2011 AFTER LEBARAN 2011_JavaKal_New Site_R1" xfId="2099"/>
    <cellStyle name="_BOQ_WJ_RO2008_RevF_CJ_EDGE_dimensioning_2009_V-6 (2)_INTERNAL_PS_AOP 2011 AFTER LEBARAN 2011_JavaKal_Gos 2-10%_R1" xfId="2100"/>
    <cellStyle name="_BOQ_WJ_RO2008_RevF_CJ_EDGE_dimensioning_2009_V-6 (2)_INTERNAL_PS_AOP 2011 AFTER LEBARAN 2011_JavaKal_New Site_R1" xfId="2101"/>
    <cellStyle name="_BOQ_WJ_RO2008_RevF_CJ_RO2008_ EO 2009_v7" xfId="2102"/>
    <cellStyle name="_BOQ_WJ_RO2008_RevF_CJ_RO2008_ EO 2009_v7 2" xfId="2103"/>
    <cellStyle name="_BOQ_WJ_RO2008_RevF_CJ_RO2008_ EO 2009_v7_4. EJBN Gb Profile 2009_Sep-Dec" xfId="2104"/>
    <cellStyle name="_BOQ_WJ_RO2008_RevF_CJ_RO2008_ EO 2009_v7_INTERNAL_PS_AOP 2011 AFTER LEBARAN 2011_JavaKal_Gos 2-10%_R1" xfId="2105"/>
    <cellStyle name="_BOQ_WJ_RO2008_RevF_CJ_RO2008_ EO 2009_v7_INTERNAL_PS_AOP 2011 AFTER LEBARAN 2011_JavaKal_New Site_R1" xfId="2106"/>
    <cellStyle name="_BOQ_WJ_RO2008_RevF_CJ_System Plan_2008_Final Scenario V.8" xfId="2107"/>
    <cellStyle name="_BOQ_WJ_RO2008_RevF_CJ_System Plan_2008_Final Scenario V.8 2" xfId="2108"/>
    <cellStyle name="_BOQ_WJ_RO2008_RevF_CJ_System Plan_2008_Final Scenario V.8_CJ_SiteList RO2009_Newsite_DCS Colloc_V2" xfId="2109"/>
    <cellStyle name="_BOQ_WJ_RO2008_RevF_CJ_System Plan_2008_Final Scenario V.8_CJ_SiteList RO2009_Newsite_DCS Colloc_V2 2" xfId="2110"/>
    <cellStyle name="_BOQ_WJ_RO2008_RevF_CJ_System Plan_2008_Final Scenario V.8_CJ_SiteList RO2009_Newsite_DCS Colloc_V2_INTERNAL_PS_AOP 2011 AFTER LEBARAN 2011_JavaKal_Gos 2-10%_R1" xfId="2111"/>
    <cellStyle name="_BOQ_WJ_RO2008_RevF_CJ_System Plan_2008_Final Scenario V.8_CJ_SiteList RO2009_Newsite_DCS Colloc_V2_INTERNAL_PS_AOP 2011 AFTER LEBARAN 2011_JavaKal_New Site_R1" xfId="2112"/>
    <cellStyle name="_BOQ_WJ_RO2008_RevF_CJ_System Plan_2008_Final Scenario V.8_CJ_SiteList RO2009_TRS Plan_Updated_V8" xfId="2113"/>
    <cellStyle name="_BOQ_WJ_RO2008_RevF_CJ_System Plan_2008_Final Scenario V.8_CJ_SiteList RO2009_TRS Plan_Updated_V8 2" xfId="2114"/>
    <cellStyle name="_BOQ_WJ_RO2008_RevF_CJ_System Plan_2008_Final Scenario V.8_CJ_SiteList RO2009_TRS Plan_Updated_V8_INTERNAL_PS_AOP 2011 AFTER LEBARAN 2011_JavaKal_Gos 2-10%_R1" xfId="2115"/>
    <cellStyle name="_BOQ_WJ_RO2008_RevF_CJ_System Plan_2008_Final Scenario V.8_CJ_SiteList RO2009_TRS Plan_Updated_V8_INTERNAL_PS_AOP 2011 AFTER LEBARAN 2011_JavaKal_New Site_R1" xfId="2116"/>
    <cellStyle name="_BOQ_WJ_RO2008_RevF_CJ_System Plan_2008_Final Scenario V.8_INTERNAL_PS_AOP 2011 AFTER LEBARAN 2011_JavaKal_Gos 2-10%_R1" xfId="2117"/>
    <cellStyle name="_BOQ_WJ_RO2008_RevF_CJ_System Plan_2008_Final Scenario V.8_INTERNAL_PS_AOP 2011 AFTER LEBARAN 2011_JavaKal_New Site_R1" xfId="2118"/>
    <cellStyle name="_BOQ_WJ_RO2008_RevF_Gb2009" xfId="2119"/>
    <cellStyle name="_BOQ_WJ_RO2008_RevF_Gb2009 2" xfId="2120"/>
    <cellStyle name="_BOQ_WJ_RO2008_RevF_Gb2009_INTERNAL_PS_AOP 2011 AFTER LEBARAN 2011_JavaKal_Gos 2-10%_R1" xfId="2121"/>
    <cellStyle name="_BOQ_WJ_RO2008_RevF_Gb2009_INTERNAL_PS_AOP 2011 AFTER LEBARAN 2011_JavaKal_New Site_R1" xfId="2122"/>
    <cellStyle name="_BOQ_WJ_RO2008_RevF_INTERNAL_PS_AOP 2011 AFTER LEBARAN 2011_JavaKal_Gos 2-10%_R1" xfId="2123"/>
    <cellStyle name="_BOQ_WJ_RO2008_RevF_INTERNAL_PS_AOP 2011 AFTER LEBARAN 2011_JavaKal_New Site_R1" xfId="2124"/>
    <cellStyle name="_BOQ_WJ_RO2008_RevF_PO_Details_RO2009_050609_KOM_V2" xfId="2125"/>
    <cellStyle name="_BOQ_WJ_RO2008_RevF_PO_Details_RO2009_050609_KOM_V2 2" xfId="2126"/>
    <cellStyle name="_BOQ_WJ_RO2008_RevF_PO_Details_RO2009_050609_KOM_V2_INTERNAL_PS_AOP 2011 AFTER LEBARAN 2011_JavaKal_Gos 2-10%_R1" xfId="2127"/>
    <cellStyle name="_BOQ_WJ_RO2008_RevF_PO_Details_RO2009_050609_KOM_V2_INTERNAL_PS_AOP 2011 AFTER LEBARAN 2011_JavaKal_New Site_R1" xfId="2128"/>
    <cellStyle name="_BOQ_WJ_RO2008_RevF_SGSN Reparenting Ro 2009 rev" xfId="2129"/>
    <cellStyle name="_BOQ_WJ_RO2008_RevF_SGSN Reparenting Ro 2009 rev 2" xfId="2130"/>
    <cellStyle name="_BOQ_WJ_RO2008_RevF_SGSN Reparenting Ro 2009 rev_CJ_SiteList RO2009_Newsite_DCS Colloc_V2" xfId="2131"/>
    <cellStyle name="_BOQ_WJ_RO2008_RevF_SGSN Reparenting Ro 2009 rev_CJ_SiteList RO2009_Newsite_DCS Colloc_V2 2" xfId="2132"/>
    <cellStyle name="_BOQ_WJ_RO2008_RevF_SGSN Reparenting Ro 2009 rev_CJ_SiteList RO2009_Newsite_DCS Colloc_V2_INTERNAL_PS_AOP 2011 AFTER LEBARAN 2011_JavaKal_Gos 2-10%_R1" xfId="2133"/>
    <cellStyle name="_BOQ_WJ_RO2008_RevF_SGSN Reparenting Ro 2009 rev_CJ_SiteList RO2009_Newsite_DCS Colloc_V2_INTERNAL_PS_AOP 2011 AFTER LEBARAN 2011_JavaKal_New Site_R1" xfId="2134"/>
    <cellStyle name="_BOQ_WJ_RO2008_RevF_SGSN Reparenting Ro 2009 rev_CJ_SiteList RO2009_TRS Plan_Updated_V8" xfId="2135"/>
    <cellStyle name="_BOQ_WJ_RO2008_RevF_SGSN Reparenting Ro 2009 rev_CJ_SiteList RO2009_TRS Plan_Updated_V8 2" xfId="2136"/>
    <cellStyle name="_BOQ_WJ_RO2008_RevF_SGSN Reparenting Ro 2009 rev_CJ_SiteList RO2009_TRS Plan_Updated_V8_INTERNAL_PS_AOP 2011 AFTER LEBARAN 2011_JavaKal_Gos 2-10%_R1" xfId="2137"/>
    <cellStyle name="_BOQ_WJ_RO2008_RevF_SGSN Reparenting Ro 2009 rev_CJ_SiteList RO2009_TRS Plan_Updated_V8_INTERNAL_PS_AOP 2011 AFTER LEBARAN 2011_JavaKal_New Site_R1" xfId="2138"/>
    <cellStyle name="_BOQ_WJ_RO2008_RevF_SGSN Reparenting Ro 2009 rev_INTERNAL_PS_AOP 2011 AFTER LEBARAN 2011_JavaKal_Gos 2-10%_R1" xfId="2139"/>
    <cellStyle name="_BOQ_WJ_RO2008_RevF_SGSN Reparenting Ro 2009 rev_INTERNAL_PS_AOP 2011 AFTER LEBARAN 2011_JavaKal_New Site_R1" xfId="2140"/>
    <cellStyle name="_BOQ_WJ_RO2008_RevF_Site DCS 2008 V 1 9 Juni 2008 V 6" xfId="2141"/>
    <cellStyle name="_BOQ_WJ_RO2008_RevF_Site DCS 2008 V 1 9 Juni 2008 V 6 2" xfId="2142"/>
    <cellStyle name="_BOQ_WJ_RO2008_RevF_Site DCS 2008 V 1 9 Juni 2008 V 6_4. EJBN Gb Profile 2009_Sep-Dec" xfId="2143"/>
    <cellStyle name="_BOQ_WJ_RO2008_RevF_Site DCS 2008 V 1 9 Juni 2008 V 6_Attach GPRS Dimensioning  to BoQ" xfId="2144"/>
    <cellStyle name="_BOQ_WJ_RO2008_RevF_Site DCS 2008 V 1 9 Juni 2008 V 6_Attach GPRS Dimensioning  to BoQ 2" xfId="2145"/>
    <cellStyle name="_BOQ_WJ_RO2008_RevF_Site DCS 2008 V 1 9 Juni 2008 V 6_Attach GPRS Dimensioning  to BoQ_CJ_SiteList RO2009_Newsite_DCS Colloc_V2" xfId="2146"/>
    <cellStyle name="_BOQ_WJ_RO2008_RevF_Site DCS 2008 V 1 9 Juni 2008 V 6_Attach GPRS Dimensioning  to BoQ_CJ_SiteList RO2009_Newsite_DCS Colloc_V2 2" xfId="2147"/>
    <cellStyle name="_BOQ_WJ_RO2008_RevF_Site DCS 2008 V 1 9 Juni 2008 V 6_Attach GPRS Dimensioning  to BoQ_CJ_SiteList RO2009_Newsite_DCS Colloc_V2_INTERNAL_PS_AOP 2011 AFTER LEBARAN 2011_JavaKal_Gos 2-10%_R1" xfId="2148"/>
    <cellStyle name="_BOQ_WJ_RO2008_RevF_Site DCS 2008 V 1 9 Juni 2008 V 6_Attach GPRS Dimensioning  to BoQ_CJ_SiteList RO2009_Newsite_DCS Colloc_V2_INTERNAL_PS_AOP 2011 AFTER LEBARAN 2011_JavaKal_New Site_R1" xfId="2149"/>
    <cellStyle name="_BOQ_WJ_RO2008_RevF_Site DCS 2008 V 1 9 Juni 2008 V 6_Attach GPRS Dimensioning  to BoQ_CJ_SiteList RO2009_TRS Plan_Updated_V8" xfId="2150"/>
    <cellStyle name="_BOQ_WJ_RO2008_RevF_Site DCS 2008 V 1 9 Juni 2008 V 6_Attach GPRS Dimensioning  to BoQ_CJ_SiteList RO2009_TRS Plan_Updated_V8 2" xfId="2151"/>
    <cellStyle name="_BOQ_WJ_RO2008_RevF_Site DCS 2008 V 1 9 Juni 2008 V 6_Attach GPRS Dimensioning  to BoQ_CJ_SiteList RO2009_TRS Plan_Updated_V8_INTERNAL_PS_AOP 2011 AFTER LEBARAN 2011_JavaKal_Gos 2-10%_R1" xfId="2152"/>
    <cellStyle name="_BOQ_WJ_RO2008_RevF_Site DCS 2008 V 1 9 Juni 2008 V 6_Attach GPRS Dimensioning  to BoQ_CJ_SiteList RO2009_TRS Plan_Updated_V8_INTERNAL_PS_AOP 2011 AFTER LEBARAN 2011_JavaKal_New Site_R1" xfId="2153"/>
    <cellStyle name="_BOQ_WJ_RO2008_RevF_Site DCS 2008 V 1 9 Juni 2008 V 6_Attach GPRS Dimensioning  to BoQ_INTERNAL_PS_AOP 2011 AFTER LEBARAN 2011_JavaKal_Gos 2-10%_R1" xfId="2154"/>
    <cellStyle name="_BOQ_WJ_RO2008_RevF_Site DCS 2008 V 1 9 Juni 2008 V 6_Attach GPRS Dimensioning  to BoQ_INTERNAL_PS_AOP 2011 AFTER LEBARAN 2011_JavaKal_New Site_R1" xfId="2155"/>
    <cellStyle name="_BOQ_WJ_RO2008_RevF_Site DCS 2008 V 1 9 Juni 2008 V 6_BoQ_CJ_Q2'2009_V.18" xfId="2156"/>
    <cellStyle name="_BOQ_WJ_RO2008_RevF_Site DCS 2008 V 1 9 Juni 2008 V 6_BoQ_CJ_Q2'2009_V.18 2" xfId="2157"/>
    <cellStyle name="_BOQ_WJ_RO2008_RevF_Site DCS 2008 V 1 9 Juni 2008 V 6_BoQ_CJ_Q2'2009_V.18_CJ_SiteList RO2009_Newsite_DCS Colloc_V2" xfId="2158"/>
    <cellStyle name="_BOQ_WJ_RO2008_RevF_Site DCS 2008 V 1 9 Juni 2008 V 6_BoQ_CJ_Q2'2009_V.18_CJ_SiteList RO2009_Newsite_DCS Colloc_V2 2" xfId="2159"/>
    <cellStyle name="_BOQ_WJ_RO2008_RevF_Site DCS 2008 V 1 9 Juni 2008 V 6_BoQ_CJ_Q2'2009_V.18_CJ_SiteList RO2009_Newsite_DCS Colloc_V2_INTERNAL_PS_AOP 2011 AFTER LEBARAN 2011_JavaKal_Gos 2-10%_R1" xfId="2160"/>
    <cellStyle name="_BOQ_WJ_RO2008_RevF_Site DCS 2008 V 1 9 Juni 2008 V 6_BoQ_CJ_Q2'2009_V.18_CJ_SiteList RO2009_Newsite_DCS Colloc_V2_INTERNAL_PS_AOP 2011 AFTER LEBARAN 2011_JavaKal_New Site_R1" xfId="2161"/>
    <cellStyle name="_BOQ_WJ_RO2008_RevF_Site DCS 2008 V 1 9 Juni 2008 V 6_BoQ_CJ_Q2'2009_V.18_CJ_SiteList RO2009_TRS Plan_Updated_V8" xfId="2162"/>
    <cellStyle name="_BOQ_WJ_RO2008_RevF_Site DCS 2008 V 1 9 Juni 2008 V 6_BoQ_CJ_Q2'2009_V.18_CJ_SiteList RO2009_TRS Plan_Updated_V8 2" xfId="2163"/>
    <cellStyle name="_BOQ_WJ_RO2008_RevF_Site DCS 2008 V 1 9 Juni 2008 V 6_BoQ_CJ_Q2'2009_V.18_CJ_SiteList RO2009_TRS Plan_Updated_V8_INTERNAL_PS_AOP 2011 AFTER LEBARAN 2011_JavaKal_Gos 2-10%_R1" xfId="2164"/>
    <cellStyle name="_BOQ_WJ_RO2008_RevF_Site DCS 2008 V 1 9 Juni 2008 V 6_BoQ_CJ_Q2'2009_V.18_CJ_SiteList RO2009_TRS Plan_Updated_V8_INTERNAL_PS_AOP 2011 AFTER LEBARAN 2011_JavaKal_New Site_R1" xfId="2165"/>
    <cellStyle name="_BOQ_WJ_RO2008_RevF_Site DCS 2008 V 1 9 Juni 2008 V 6_BoQ_CJ_Q2'2009_V.18_INTERNAL_PS_AOP 2011 AFTER LEBARAN 2011_JavaKal_Gos 2-10%_R1" xfId="2166"/>
    <cellStyle name="_BOQ_WJ_RO2008_RevF_Site DCS 2008 V 1 9 Juni 2008 V 6_BoQ_CJ_Q2'2009_V.18_INTERNAL_PS_AOP 2011 AFTER LEBARAN 2011_JavaKal_New Site_R1" xfId="2167"/>
    <cellStyle name="_BOQ_WJ_RO2008_RevF_Site DCS 2008 V 1 9 Juni 2008 V 6_BoQ_CJ_Q2'2009_V.4_JPP2" xfId="2168"/>
    <cellStyle name="_BOQ_WJ_RO2008_RevF_Site DCS 2008 V 1 9 Juni 2008 V 6_BoQ_CJ_Q2'2009_V.4_JPP2 2" xfId="2169"/>
    <cellStyle name="_BOQ_WJ_RO2008_RevF_Site DCS 2008 V 1 9 Juni 2008 V 6_BoQ_CJ_Q2'2009_V.4_JPP2_CJ_SiteList RO2009_Newsite_DCS Colloc_V2" xfId="2170"/>
    <cellStyle name="_BOQ_WJ_RO2008_RevF_Site DCS 2008 V 1 9 Juni 2008 V 6_BoQ_CJ_Q2'2009_V.4_JPP2_CJ_SiteList RO2009_Newsite_DCS Colloc_V2 2" xfId="2171"/>
    <cellStyle name="_BOQ_WJ_RO2008_RevF_Site DCS 2008 V 1 9 Juni 2008 V 6_BoQ_CJ_Q2'2009_V.4_JPP2_CJ_SiteList RO2009_Newsite_DCS Colloc_V2_INTERNAL_PS_AOP 2011 AFTER LEBARAN 2011_JavaKal_Gos 2-10%_R1" xfId="2172"/>
    <cellStyle name="_BOQ_WJ_RO2008_RevF_Site DCS 2008 V 1 9 Juni 2008 V 6_BoQ_CJ_Q2'2009_V.4_JPP2_CJ_SiteList RO2009_Newsite_DCS Colloc_V2_INTERNAL_PS_AOP 2011 AFTER LEBARAN 2011_JavaKal_New Site_R1" xfId="2173"/>
    <cellStyle name="_BOQ_WJ_RO2008_RevF_Site DCS 2008 V 1 9 Juni 2008 V 6_BoQ_CJ_Q2'2009_V.4_JPP2_CJ_SiteList RO2009_TRS Plan_Updated_V8" xfId="2174"/>
    <cellStyle name="_BOQ_WJ_RO2008_RevF_Site DCS 2008 V 1 9 Juni 2008 V 6_BoQ_CJ_Q2'2009_V.4_JPP2_CJ_SiteList RO2009_TRS Plan_Updated_V8 2" xfId="2175"/>
    <cellStyle name="_BOQ_WJ_RO2008_RevF_Site DCS 2008 V 1 9 Juni 2008 V 6_BoQ_CJ_Q2'2009_V.4_JPP2_CJ_SiteList RO2009_TRS Plan_Updated_V8_INTERNAL_PS_AOP 2011 AFTER LEBARAN 2011_JavaKal_Gos 2-10%_R1" xfId="2176"/>
    <cellStyle name="_BOQ_WJ_RO2008_RevF_Site DCS 2008 V 1 9 Juni 2008 V 6_BoQ_CJ_Q2'2009_V.4_JPP2_CJ_SiteList RO2009_TRS Plan_Updated_V8_INTERNAL_PS_AOP 2011 AFTER LEBARAN 2011_JavaKal_New Site_R1" xfId="2177"/>
    <cellStyle name="_BOQ_WJ_RO2008_RevF_Site DCS 2008 V 1 9 Juni 2008 V 6_BoQ_CJ_Q2'2009_V.4_JPP2_INTERNAL_PS_AOP 2011 AFTER LEBARAN 2011_JavaKal_Gos 2-10%_R1" xfId="2178"/>
    <cellStyle name="_BOQ_WJ_RO2008_RevF_Site DCS 2008 V 1 9 Juni 2008 V 6_BoQ_CJ_Q2'2009_V.4_JPP2_INTERNAL_PS_AOP 2011 AFTER LEBARAN 2011_JavaKal_New Site_R1" xfId="2179"/>
    <cellStyle name="_BOQ_WJ_RO2008_RevF_Site DCS 2008 V 1 9 Juni 2008 V 6_BTS Rehoming 2009 V.2 JPP2" xfId="2180"/>
    <cellStyle name="_BOQ_WJ_RO2008_RevF_Site DCS 2008 V 1 9 Juni 2008 V 6_BTS Rehoming 2009 V.2 JPP2 2" xfId="2181"/>
    <cellStyle name="_BOQ_WJ_RO2008_RevF_Site DCS 2008 V 1 9 Juni 2008 V 6_BTS Rehoming 2009 V.2 JPP2_CJ_SiteList RO2009_Newsite_DCS Colloc_V2" xfId="2182"/>
    <cellStyle name="_BOQ_WJ_RO2008_RevF_Site DCS 2008 V 1 9 Juni 2008 V 6_BTS Rehoming 2009 V.2 JPP2_CJ_SiteList RO2009_Newsite_DCS Colloc_V2 2" xfId="2183"/>
    <cellStyle name="_BOQ_WJ_RO2008_RevF_Site DCS 2008 V 1 9 Juni 2008 V 6_BTS Rehoming 2009 V.2 JPP2_CJ_SiteList RO2009_Newsite_DCS Colloc_V2_INTERNAL_PS_AOP 2011 AFTER LEBARAN 2011_JavaKal_Gos 2-10%_R1" xfId="2184"/>
    <cellStyle name="_BOQ_WJ_RO2008_RevF_Site DCS 2008 V 1 9 Juni 2008 V 6_BTS Rehoming 2009 V.2 JPP2_CJ_SiteList RO2009_Newsite_DCS Colloc_V2_INTERNAL_PS_AOP 2011 AFTER LEBARAN 2011_JavaKal_New Site_R1" xfId="2185"/>
    <cellStyle name="_BOQ_WJ_RO2008_RevF_Site DCS 2008 V 1 9 Juni 2008 V 6_BTS Rehoming 2009 V.2 JPP2_CJ_SiteList RO2009_TRS Plan_Updated_V8" xfId="2186"/>
    <cellStyle name="_BOQ_WJ_RO2008_RevF_Site DCS 2008 V 1 9 Juni 2008 V 6_BTS Rehoming 2009 V.2 JPP2_CJ_SiteList RO2009_TRS Plan_Updated_V8 2" xfId="2187"/>
    <cellStyle name="_BOQ_WJ_RO2008_RevF_Site DCS 2008 V 1 9 Juni 2008 V 6_BTS Rehoming 2009 V.2 JPP2_CJ_SiteList RO2009_TRS Plan_Updated_V8_INTERNAL_PS_AOP 2011 AFTER LEBARAN 2011_JavaKal_Gos 2-10%_R1" xfId="2188"/>
    <cellStyle name="_BOQ_WJ_RO2008_RevF_Site DCS 2008 V 1 9 Juni 2008 V 6_BTS Rehoming 2009 V.2 JPP2_CJ_SiteList RO2009_TRS Plan_Updated_V8_INTERNAL_PS_AOP 2011 AFTER LEBARAN 2011_JavaKal_New Site_R1" xfId="2189"/>
    <cellStyle name="_BOQ_WJ_RO2008_RevF_Site DCS 2008 V 1 9 Juni 2008 V 6_BTS Rehoming 2009 V.2 JPP2_INTERNAL_PS_AOP 2011 AFTER LEBARAN 2011_JavaKal_Gos 2-10%_R1" xfId="2190"/>
    <cellStyle name="_BOQ_WJ_RO2008_RevF_Site DCS 2008 V 1 9 Juni 2008 V 6_BTS Rehoming 2009 V.2 JPP2_INTERNAL_PS_AOP 2011 AFTER LEBARAN 2011_JavaKal_New Site_R1" xfId="2191"/>
    <cellStyle name="_BOQ_WJ_RO2008_RevF_Site DCS 2008 V 1 9 Juni 2008 V 6_CJ RO 2009 TRS Capacity Planning 12022009 V1" xfId="2192"/>
    <cellStyle name="_BOQ_WJ_RO2008_RevF_Site DCS 2008 V 1 9 Juni 2008 V 6_CJ RO 2009 TRS Capacity Planning 12022009 V1 2" xfId="2193"/>
    <cellStyle name="_BOQ_WJ_RO2008_RevF_Site DCS 2008 V 1 9 Juni 2008 V 6_CJ RO 2009 TRS Capacity Planning 12022009 V1_INTERNAL_PS_AOP 2011 AFTER LEBARAN 2011_JavaKal_Gos 2-10%_R1" xfId="2194"/>
    <cellStyle name="_BOQ_WJ_RO2008_RevF_Site DCS 2008 V 1 9 Juni 2008 V 6_CJ RO 2009 TRS Capacity Planning 12022009 V1_INTERNAL_PS_AOP 2011 AFTER LEBARAN 2011_JavaKal_New Site_R1" xfId="2195"/>
    <cellStyle name="_BOQ_WJ_RO2008_RevF_Site DCS 2008 V 1 9 Juni 2008 V 6_CJ_SiteList RO2009_Newsite_DCS Colloc_V2" xfId="2196"/>
    <cellStyle name="_BOQ_WJ_RO2008_RevF_Site DCS 2008 V 1 9 Juni 2008 V 6_CJ_SiteList RO2009_Newsite_DCS Colloc_V2 2" xfId="2197"/>
    <cellStyle name="_BOQ_WJ_RO2008_RevF_Site DCS 2008 V 1 9 Juni 2008 V 6_CJ_SiteList RO2009_Newsite_DCS Colloc_V2_INTERNAL_PS_AOP 2011 AFTER LEBARAN 2011_JavaKal_Gos 2-10%_R1" xfId="2198"/>
    <cellStyle name="_BOQ_WJ_RO2008_RevF_Site DCS 2008 V 1 9 Juni 2008 V 6_CJ_SiteList RO2009_Newsite_DCS Colloc_V2_INTERNAL_PS_AOP 2011 AFTER LEBARAN 2011_JavaKal_New Site_R1" xfId="2199"/>
    <cellStyle name="_BOQ_WJ_RO2008_RevF_Site DCS 2008 V 1 9 Juni 2008 V 6_CJ_SiteList RO2009_TRS Plan_Updated_V8" xfId="2200"/>
    <cellStyle name="_BOQ_WJ_RO2008_RevF_Site DCS 2008 V 1 9 Juni 2008 V 6_CJ_SiteList RO2009_TRS Plan_Updated_V8 2" xfId="2201"/>
    <cellStyle name="_BOQ_WJ_RO2008_RevF_Site DCS 2008 V 1 9 Juni 2008 V 6_CJ_SiteList RO2009_TRS Plan_Updated_V8_INTERNAL_PS_AOP 2011 AFTER LEBARAN 2011_JavaKal_Gos 2-10%_R1" xfId="2202"/>
    <cellStyle name="_BOQ_WJ_RO2008_RevF_Site DCS 2008 V 1 9 Juni 2008 V 6_CJ_SiteList RO2009_TRS Plan_Updated_V8_INTERNAL_PS_AOP 2011 AFTER LEBARAN 2011_JavaKal_New Site_R1" xfId="2203"/>
    <cellStyle name="_BOQ_WJ_RO2008_RevF_Site DCS 2008 V 1 9 Juni 2008 V 6_INTERNAL_PS_AOP 2011 AFTER LEBARAN 2011_JavaKal_Gos 2-10%_R1" xfId="2204"/>
    <cellStyle name="_BOQ_WJ_RO2008_RevF_Site DCS 2008 V 1 9 Juni 2008 V 6_INTERNAL_PS_AOP 2011 AFTER LEBARAN 2011_JavaKal_New Site_R1" xfId="2205"/>
    <cellStyle name="_BOQ_WJ_RO2008_RevF_Site DCS 2008 V 1 9 Juni 2008 V 6_Reengineering TRS BSC Hicap CJ" xfId="2206"/>
    <cellStyle name="_BOQ_WJ_RO2008_RevF_Site DCS 2008 V 1 9 Juni 2008 V 6_Reengineering TRS BSC Hicap CJ 2" xfId="2207"/>
    <cellStyle name="_BOQ_WJ_RO2008_RevF_Site DCS 2008 V 1 9 Juni 2008 V 6_Reengineering TRS BSC Hicap CJ V.1" xfId="2208"/>
    <cellStyle name="_BOQ_WJ_RO2008_RevF_Site DCS 2008 V 1 9 Juni 2008 V 6_Reengineering TRS BSC Hicap CJ V.1 2" xfId="2209"/>
    <cellStyle name="_BOQ_WJ_RO2008_RevF_Site DCS 2008 V 1 9 Juni 2008 V 6_Reengineering TRS BSC Hicap CJ V.1_INTERNAL_PS_AOP 2011 AFTER LEBARAN 2011_JavaKal_Gos 2-10%_R1" xfId="2210"/>
    <cellStyle name="_BOQ_WJ_RO2008_RevF_Site DCS 2008 V 1 9 Juni 2008 V 6_Reengineering TRS BSC Hicap CJ V.1_INTERNAL_PS_AOP 2011 AFTER LEBARAN 2011_JavaKal_New Site_R1" xfId="2211"/>
    <cellStyle name="_BOQ_WJ_RO2008_RevF_Site DCS 2008 V 1 9 Juni 2008 V 6_Reengineering TRS BSC Hicap CJ_INTERNAL_PS_AOP 2011 AFTER LEBARAN 2011_JavaKal_Gos 2-10%_R1" xfId="2212"/>
    <cellStyle name="_BOQ_WJ_RO2008_RevF_Site DCS 2008 V 1 9 Juni 2008 V 6_Reengineering TRS BSC Hicap CJ_INTERNAL_PS_AOP 2011 AFTER LEBARAN 2011_JavaKal_New Site_R1" xfId="2213"/>
    <cellStyle name="_BOQ_WJ_RO2008_RevF_System audit_CJ_ORI_upto_1 FEB 2008" xfId="2214"/>
    <cellStyle name="_BOQ_WJ_RO2008_RevF_System audit_CJ_ORI_upto_1 FEB 2008 2" xfId="2215"/>
    <cellStyle name="_BOQ_WJ_RO2008_RevF_System audit_CJ_ORI_upto_1 FEB 2008_CJ_SiteList RO2009_Newsite_DCS Colloc_V2" xfId="2216"/>
    <cellStyle name="_BOQ_WJ_RO2008_RevF_System audit_CJ_ORI_upto_1 FEB 2008_CJ_SiteList RO2009_Newsite_DCS Colloc_V2 2" xfId="2217"/>
    <cellStyle name="_BOQ_WJ_RO2008_RevF_System audit_CJ_ORI_upto_1 FEB 2008_CJ_SiteList RO2009_Newsite_DCS Colloc_V2_INTERNAL_PS_AOP 2011 AFTER LEBARAN 2011_JavaKal_Gos 2-10%_R1" xfId="2218"/>
    <cellStyle name="_BOQ_WJ_RO2008_RevF_System audit_CJ_ORI_upto_1 FEB 2008_CJ_SiteList RO2009_Newsite_DCS Colloc_V2_INTERNAL_PS_AOP 2011 AFTER LEBARAN 2011_JavaKal_New Site_R1" xfId="2219"/>
    <cellStyle name="_BOQ_WJ_RO2008_RevF_System audit_CJ_ORI_upto_1 FEB 2008_CJ_SiteList RO2009_TRS Plan_Updated_V8" xfId="2220"/>
    <cellStyle name="_BOQ_WJ_RO2008_RevF_System audit_CJ_ORI_upto_1 FEB 2008_CJ_SiteList RO2009_TRS Plan_Updated_V8 2" xfId="2221"/>
    <cellStyle name="_BOQ_WJ_RO2008_RevF_System audit_CJ_ORI_upto_1 FEB 2008_CJ_SiteList RO2009_TRS Plan_Updated_V8_INTERNAL_PS_AOP 2011 AFTER LEBARAN 2011_JavaKal_Gos 2-10%_R1" xfId="2222"/>
    <cellStyle name="_BOQ_WJ_RO2008_RevF_System audit_CJ_ORI_upto_1 FEB 2008_CJ_SiteList RO2009_TRS Plan_Updated_V8_INTERNAL_PS_AOP 2011 AFTER LEBARAN 2011_JavaKal_New Site_R1" xfId="2223"/>
    <cellStyle name="_BOQ_WJ_RO2008_RevF_System audit_CJ_ORI_upto_1 FEB 2008_INTERNAL_PS_AOP 2011 AFTER LEBARAN 2011_JavaKal_Gos 2-10%_R1" xfId="2224"/>
    <cellStyle name="_BOQ_WJ_RO2008_RevF_System audit_CJ_ORI_upto_1 FEB 2008_INTERNAL_PS_AOP 2011 AFTER LEBARAN 2011_JavaKal_New Site_R1" xfId="2225"/>
    <cellStyle name="_BoQ_XL_West_SubMarine_Upgrade-Service v04 (From  Meygin)" xfId="2226"/>
    <cellStyle name="_BoQ_XL_West_SubMarine_Upgrade-Service v04 (From  Meygin) 2" xfId="2227"/>
    <cellStyle name="_BoQ_XL_West_SubMarine_Upgrade-Service v05" xfId="2228"/>
    <cellStyle name="_BoQ_XL_West_SubMarine_Upgrade-Service v05 2" xfId="2229"/>
    <cellStyle name="_BoQ-IAM-Pacte-V1.0" xfId="2230"/>
    <cellStyle name="_BoQ-IAM-Pacte-V1.1" xfId="2231"/>
    <cellStyle name="_BoQ-V4_2G" xfId="2232"/>
    <cellStyle name="_BoQ-V5_3G" xfId="2233"/>
    <cellStyle name="_Bordereau de  Prix MediTel RFQ 3G 16 10 v1.8" xfId="2234"/>
    <cellStyle name="_Bordereau de  Prix MediTel RFQ 3G 30.10.06 v1.0_simul new SDH" xfId="2235"/>
    <cellStyle name="_Bordereau de prix Meditelecom RFQ 3G 7 9" xfId="2236"/>
    <cellStyle name="_BOT2.1" xfId="2237"/>
    <cellStyle name="_BOT2.1 2" xfId="2238"/>
    <cellStyle name="_Branch &amp; Region Utilization W25 2008" xfId="2239"/>
    <cellStyle name="_Branch &amp; Region Utilization W25 2008 2" xfId="2240"/>
    <cellStyle name="_Branch &amp; Region Utilization W25 2008 HalfRate&amp;FullRate" xfId="2241"/>
    <cellStyle name="_Branch &amp; Region Utilization W25 2008 HalfRate&amp;FullRate 2" xfId="2242"/>
    <cellStyle name="_Branch &amp; Region Utilization W25 2008 HalfRate&amp;FullRate_INTERNAL_PS_AOP 2011 AFTER LEBARAN 2011_JavaKal_Gos 2-10%_R1" xfId="2243"/>
    <cellStyle name="_Branch &amp; Region Utilization W25 2008 HalfRate&amp;FullRate_INTERNAL_PS_AOP 2011 AFTER LEBARAN 2011_JavaKal_New Site_R1" xfId="2244"/>
    <cellStyle name="_Branch &amp; Region Utilization W25 2008_INTERNAL_PS_AOP 2011 AFTER LEBARAN 2011_JavaKal_Gos 2-10%_R1" xfId="2245"/>
    <cellStyle name="_Branch &amp; Region Utilization W25 2008_INTERNAL_PS_AOP 2011 AFTER LEBARAN 2011_JavaKal_New Site_R1" xfId="2246"/>
    <cellStyle name="_Branch &amp; Region Utilization W27 2008" xfId="2247"/>
    <cellStyle name="_Branch &amp; Region Utilization W27 2008 HalfRate&amp;FullRate" xfId="2248"/>
    <cellStyle name="_BSC 2008 Plan" xfId="2249"/>
    <cellStyle name="_BSC 2008 Plan_3G_SMTR_LEBARAN_v5_50 New Sites_RNC_2G Decongest_2nd Carrier_2010_Phase 1_rev01" xfId="2250"/>
    <cellStyle name="_BSC 2008 Plan_3G_SMTR_LEBARAN_v5_50 New Sites_RNC_2G Decongest_2nd Carrier_2010_Phase 1_rev01_Book1" xfId="2251"/>
    <cellStyle name="_BSC 2008 Plan_BoQ New DCS &amp; Hicap DCS Lampung Phase2" xfId="2252"/>
    <cellStyle name="_BSC 2008 Plan_BoQ New DCS &amp; Hicap DCS Lampung Phase2_Dimensioning" xfId="2253"/>
    <cellStyle name="_BSC 2008 Plan_BoQ_CM_ex_Nokia_Capacity_Enhancement_RevF" xfId="2254"/>
    <cellStyle name="_BSC 2008 Plan_BoQ_CM_ex_Nokia_Capacity_Enhancement_RevF_Book1" xfId="2255"/>
    <cellStyle name="_BSC 2008 Plan_Dimensioning" xfId="2256"/>
    <cellStyle name="_BSC 2008 Plan_Feb_Scenario2" xfId="2257"/>
    <cellStyle name="_BSC 2008 Plan_Feb_Scenario2_Book1" xfId="2258"/>
    <cellStyle name="_BSC 2008 Plan_PRICE BOOK 2011_PDH_NPO v3" xfId="2259"/>
    <cellStyle name="_BSC RO 2008 40 Site 20080317 - RNA" xfId="2260"/>
    <cellStyle name="_BSC RO 2008 JPP Plan MEET 20080317" xfId="2261"/>
    <cellStyle name="_BSC Sumbagut Prediction RO 2008 DRM Upt 3 Des 2007" xfId="2262"/>
    <cellStyle name="_BSC Sumbagut Prediction RO 2008 DRM Upt 3 Des 2007_3G_SMTR_LEBARAN_v5_50 New Sites_RNC_2G Decongest_2nd Carrier_2010_Phase 1_rev01" xfId="2263"/>
    <cellStyle name="_BSC Sumbagut Prediction RO 2008 DRM Upt 3 Des 2007_3G_SMTR_LEBARAN_v5_50 New Sites_RNC_2G Decongest_2nd Carrier_2010_Phase 1_rev01_Book1" xfId="2264"/>
    <cellStyle name="_BSC Sumbagut Prediction RO 2008 DRM Upt 3 Des 2007_Dimensioning" xfId="2265"/>
    <cellStyle name="_BSC Sumbagut Prediction RO 2008 DRM Upt 3 Des 2007_PRICE BOOK 2011_PDH_NPO v3" xfId="2266"/>
    <cellStyle name="_BSC V9R8(with TC,PCU)" xfId="2267"/>
    <cellStyle name="_BSC3i 660 -Uganda" xfId="2268"/>
    <cellStyle name="_BSC6600报价模板20060319001" xfId="2269"/>
    <cellStyle name="_BSC6680报价模型（对比四川搬迁）" xfId="2270"/>
    <cellStyle name="_BSNL BoQ v1" xfId="2271"/>
    <cellStyle name="_BSNL BoQ v1 2" xfId="2272"/>
    <cellStyle name="_BSNL BoQ_0506" xfId="2273"/>
    <cellStyle name="_BSNL BoQ_0506 2" xfId="2274"/>
    <cellStyle name="_BSNL BoQ_2205_23.5.2006 EK" xfId="2275"/>
    <cellStyle name="_BSNL BoQ_2205_23.5.2006 EK 2" xfId="2276"/>
    <cellStyle name="_BSNL CORE BoQ_2105_22.5.2006 EK" xfId="2277"/>
    <cellStyle name="_BSNL CORE BoQ_2105_22.5.2006 EK 2" xfId="2278"/>
    <cellStyle name="_BSNL_MSS-MGW_23.5.2006" xfId="2279"/>
    <cellStyle name="_BSNL_MSS-MGW_23.5.2006 2" xfId="2280"/>
    <cellStyle name="_BSNL-Testbed-20060519_28.5.2006 EK V2" xfId="2281"/>
    <cellStyle name="_BSNL-Testbed-20060519_28.5.2006 EK V2 2" xfId="2282"/>
    <cellStyle name="_BSS  Updated Pricing" xfId="2283"/>
    <cellStyle name="_BSS  Updated Pricing 2" xfId="2284"/>
    <cellStyle name="_BSS Pricing" xfId="2285"/>
    <cellStyle name="_BSS Pricing 2" xfId="2286"/>
    <cellStyle name="_BSS RO2008_JPP1_Rev_F_10042008_55Kperlink_080505_DW_v4" xfId="2287"/>
    <cellStyle name="_BSS RO2008_JPP1_Rev_F_10042008_55Kperlink_080505_DW_v4_Dimensioning" xfId="2288"/>
    <cellStyle name="_BSS RO2008_Lebaran 080630_R7_for external DISC" xfId="2289"/>
    <cellStyle name="_BSS RO2008_Lebaran 080630_R7_for external DISC_Dimensioning" xfId="2290"/>
    <cellStyle name="_BSS RO2009_15 Jan" xfId="2291"/>
    <cellStyle name="_BSS RO2009_15 Jan_Dimensioning" xfId="2292"/>
    <cellStyle name="_BSS_RO2008_services_v1_071216_REV_LDI" xfId="2293"/>
    <cellStyle name="_BSW - IMS+5.0_IRP,MAP+SFR" xfId="2294"/>
    <cellStyle name="_BSW - IMS+5.0_IRP,MAP+SFR_PMS Resource_Plan_OTT_A over IP" xfId="2295"/>
    <cellStyle name="_BSW - IMS+5.0_IRP,MAP+SFR_PMS Resource_Plan_OTT_A over IP_PMS Resource_Plan_RET-V2" xfId="2296"/>
    <cellStyle name="_BSW - IMS+5.0_IRP,MAP+SFR_Ressource Plan_for 3G CS  PS Core updated" xfId="2297"/>
    <cellStyle name="_BTS+Power+AccessTRS 2006 07 25" xfId="2298"/>
    <cellStyle name="_BTS+Power+AccessTRS 2006 07 25 2" xfId="2299"/>
    <cellStyle name="_Buffer Stock 2" xfId="2300"/>
    <cellStyle name="_Buffer Stock 2 2" xfId="2301"/>
    <cellStyle name="_Buffer Stock 2_BoQ_XL_West_SubMarine_Upgrade-Service v04 (From  Meygin)" xfId="2302"/>
    <cellStyle name="_Buffer Stock 2_BoQ_XL_West_SubMarine_Upgrade-Service v04 (From  Meygin) 2" xfId="2303"/>
    <cellStyle name="_Buffer Stock 2_BoQ_XL_West_SubMarine_Upgrade-Service v05" xfId="2304"/>
    <cellStyle name="_Buffer Stock 2_BoQ_XL_West_SubMarine_Upgrade-Service v05 2" xfId="2305"/>
    <cellStyle name="_Buffer Stock 2_IDXLC_STM64 SUMATRA FO RFQ_ed8.0_05Sept06" xfId="2306"/>
    <cellStyle name="_Buffer Stock 2_IDXLC_STM64 SUMATRA FO RFQ_ed8.0_05Sept06 2" xfId="2307"/>
    <cellStyle name="_Buffer Stock 2_XL_6_Cities_External_BoQ v03" xfId="2308"/>
    <cellStyle name="_Buffer Stock 2_XL_6_Cities_External_BoQ v03 2" xfId="2309"/>
    <cellStyle name="_Build Services Calc Sheet" xfId="2310"/>
    <cellStyle name="_Build Services Calc Sheet 2" xfId="2311"/>
    <cellStyle name="_BuildServices_MainOffer_IndicativeFigure" xfId="2312"/>
    <cellStyle name="_BuildServices_MainOffer_IndicativeFigure 2" xfId="2313"/>
    <cellStyle name="_BuildServices_MainOffer_IndicativeFigure_PMS Resource_Plan_RET-V2" xfId="2314"/>
    <cellStyle name="_BusCase_Rel 4_SFR_HWSWonly_091205" xfId="2315"/>
    <cellStyle name="_BusCase_Rel 4_SFR_HWSWonly_091205 2" xfId="2316"/>
    <cellStyle name="_BusCase_Rel 4_SFR_HWSWonly_091205_PMS Resource_Plan_RET-V2" xfId="2317"/>
    <cellStyle name="_Business Case Sample" xfId="2318"/>
    <cellStyle name="_Business Case Sample 2" xfId="2319"/>
    <cellStyle name="_C&amp;I Pricing Sheet - CellComm  - MMSC and AGW" xfId="2320"/>
    <cellStyle name="_CAC O&amp;M Cell Site Analyis" xfId="2321"/>
    <cellStyle name="_CAC O&amp;M Cell Site Analyis_BoQ Sfax 2nd RF ext 2011Q3 V2" xfId="2322"/>
    <cellStyle name="_CAC O&amp;M Cell Site Analyis_BoQ Sfax 2nd RF ext 2011Q3 V2 2" xfId="2323"/>
    <cellStyle name="_CAC O&amp;M Cell Site Analyis_BoQ Sfax 2nd RF ext 2011Q3 V5.1" xfId="2324"/>
    <cellStyle name="_CAC O&amp;M Cell Site Analyis_BoQ Sfax 2nd RF ext 2011Q3 V5.1 2" xfId="2325"/>
    <cellStyle name="_CAC O&amp;M Cell Site Analyis_BoQ Sfax 2nd RF ext 2011Q3 V5_" xfId="2326"/>
    <cellStyle name="_CAC O&amp;M Cell Site Analyis_BoQ Sfax 2nd RF ext 2011Q3 V5_ 2" xfId="2327"/>
    <cellStyle name="_CAC O&amp;M Cell Site Analyis_Delivery BoQ GT additional scope 2011Q1 V4" xfId="2328"/>
    <cellStyle name="_CAC O&amp;M Cell Site Analyis_Delivery BoQ GT additional scope 2011Q1 V4 2" xfId="2329"/>
    <cellStyle name="_CAC O&amp;M Cell Site Analyis_Delivery BoQ GT additional scope 2011Q1 V4 3" xfId="2330"/>
    <cellStyle name="_CAC O&amp;M Cell Site Analyis_Input" xfId="2331"/>
    <cellStyle name="_CAC O&amp;M Cell Site Analyis_Input 2" xfId="2332"/>
    <cellStyle name="_CAC O&amp;M Cell Site Analyis_Offre Flexi BSC extra capacity" xfId="2333"/>
    <cellStyle name="_CAC O&amp;M Cell Site Analyis_Offre Flexi BSC extra capacity 2" xfId="2334"/>
    <cellStyle name="_CAC O&amp;M Cell Site Analyis_Offre Flexi BSC extra capacity 3" xfId="2335"/>
    <cellStyle name="_CAC O&amp;M Cell Site Analyis_PO154 Delivery BoQ Sfax &amp; Djerba 2011Q1_2011-01-24" xfId="2336"/>
    <cellStyle name="_CAC O&amp;M Cell Site Analyis_PO154 Delivery BoQ Sfax &amp; Djerba 2011Q1_2011-01-24 2" xfId="2337"/>
    <cellStyle name="_CAC O&amp;M Cell Site Analyis_PO154 Delivery BoQ Sfax &amp; Djerba 2011Q1_2011-01-24 3" xfId="2338"/>
    <cellStyle name="_CAC O&amp;M Cell Site Analyis_PO154 Delivery BoQ Sfax &amp; Djerba 2011Q1_2011-05-29 extension" xfId="2339"/>
    <cellStyle name="_CAC O&amp;M Cell Site Analyis_PO154 Delivery BoQ Sfax &amp; Djerba 2011Q1_2011-05-29 extension 2" xfId="2340"/>
    <cellStyle name="_CAC O&amp;M Cell Site Analyis_Tunisiana-care-Contract-Qtel-Price-Book-2012-v4 " xfId="2341"/>
    <cellStyle name="_Calculation Summary - Care SWS fixed (out) (2)" xfId="2342"/>
    <cellStyle name="_Calculation Summary - Care SWS fixed (out) (2) 2" xfId="2343"/>
    <cellStyle name="_Call mis for high runners" xfId="2344"/>
    <cellStyle name="_Call mis for high runners 2" xfId="2345"/>
    <cellStyle name="_Call mis for high runners_PMS Resource_Plan_OTT_A over IP" xfId="2346"/>
    <cellStyle name="_Call mis for high runners_PMS Resource_Plan_RET-V2" xfId="2347"/>
    <cellStyle name="_Call mis for high runners_PMS Resource_Plan_Tunisiana 2G 3G exten" xfId="2348"/>
    <cellStyle name="_Call mis for high runners_PMS Resource_Plan_Tunisiana 2G 3G exten_SWF109568 -MS" xfId="2349"/>
    <cellStyle name="_calss B" xfId="2350"/>
    <cellStyle name="_CAM_Applifone_GSM_Offer-MS-Part_Summary_v01_060918" xfId="2351"/>
    <cellStyle name="_CAM_Applifone_GSM_Offer-MS-Part_Summary_v01_060918 2" xfId="2352"/>
    <cellStyle name="_CAM_Applifone_GSM_Offer-MS-Part_Summary_v02_060919" xfId="2353"/>
    <cellStyle name="_CAM_Applifone_GSM_Offer-MS-Part_Summary_v02_060919 2" xfId="2354"/>
    <cellStyle name="_Cap_audit_3rdMei2008_edit" xfId="2355"/>
    <cellStyle name="_Cap_audit_3rdMei2008_edit_BoQ_MW_3G 2010 Sumatera_ver_01-CBL" xfId="2356"/>
    <cellStyle name="_Cap_audit_3rdMei2008_edit_BoQ_MW_Modernisasi FBTS_SRAL &amp; SRA-4 Medan_Lampung_rev00" xfId="2357"/>
    <cellStyle name="_Cap_audit_3rdMei2008_edit_BoQ_MW_Site List Second Carrier W1-W4_rev05 (IP)" xfId="2358"/>
    <cellStyle name="_Cap_audit_3rdMei2008_edit_PDH SDH Requirement - Batch 2_v3" xfId="2359"/>
    <cellStyle name="_Cap_Audit_CW22" xfId="2360"/>
    <cellStyle name="_Cap_Audit_CW23" xfId="2361"/>
    <cellStyle name="_Cap_audit_W22" xfId="2362"/>
    <cellStyle name="_Cap_audit_W22_BoQ_MW_3G 2010 Sumatera_ver_01-CBL" xfId="2363"/>
    <cellStyle name="_Cap_audit_W22_BoQ_MW_Modernisasi FBTS_SRAL &amp; SRA-4 Medan_Lampung_rev00" xfId="2364"/>
    <cellStyle name="_Cap_audit_W22_BoQ_MW_Site List Second Carrier W1-W4_rev05 (IP)" xfId="2365"/>
    <cellStyle name="_Cap_audit_W22_PDH SDH Requirement - Batch 2_v3" xfId="2366"/>
    <cellStyle name="_Capacity Management 3 Cities (3)" xfId="2367"/>
    <cellStyle name="_Care renewal costing Wataniya 2010" xfId="2368"/>
    <cellStyle name="_CAT NGN @Com single node large &amp; BRS offer v2_170108" xfId="2369"/>
    <cellStyle name="_CAT NGN @Com single node large &amp; BRS offer v2_170108 2" xfId="2370"/>
    <cellStyle name="_CBV_2H07_2007_P09_without_own sw_ANALYSED_04_additional_Data_for_November-Presentation (2)" xfId="2371"/>
    <cellStyle name="_CBV_2H07_2007_P09_without_own sw_ANALYSED_04_additional_Data_for_November-Presentation (2) 2" xfId="2372"/>
    <cellStyle name="_CBV_2H07_2007_P09_without_own sw_ANALYSED_04_additional_Data_for_November-Presentation (2)_Service Prices Summary" xfId="2373"/>
    <cellStyle name="_CBV_2H07_2007_P09_without_own sw_ANALYSED_04_additional_Data_for_November-Presentation (2)_Service Prices Summary 2" xfId="2374"/>
    <cellStyle name="_CBV_2H07_2007_P09_without_own sw_ANALYSED_04_additional_Data_for_November-Presentation (2)_SUN" xfId="2375"/>
    <cellStyle name="_CBV_2H07_2007_P09_without_own sw_ANALYSED_04_additional_Data_for_November-Presentation (2)_SUN 2" xfId="2376"/>
    <cellStyle name="_CBV_2H07_2007_P09_without_own sw_ANALYSED_04_additional_Data_for_November-Presentation (2)_Tabelle1" xfId="2377"/>
    <cellStyle name="_CBV_2H07_2007_P09_without_own sw_ANALYSED_04_additional_Data_for_November-Presentation (2)_Tabelle1 2" xfId="2378"/>
    <cellStyle name="_CC Configs" xfId="2379"/>
    <cellStyle name="_CC Configs 2" xfId="2380"/>
    <cellStyle name="_CDMA M2000V200R008报价模板（20080820）" xfId="2381"/>
    <cellStyle name="_Celcom Core Services Pricing V2 " xfId="2382"/>
    <cellStyle name="_Celcom Core Services Pricing V3 " xfId="2383"/>
    <cellStyle name="_Cell Congested_All Region W1608 &amp; W1708" xfId="2384"/>
    <cellStyle name="_Cell Congested_All Region W1608 &amp; W1708 2" xfId="2385"/>
    <cellStyle name="_Cell Congested_All Region W1608 &amp; W1708_INTERNAL_PS_AOP 2011 AFTER LEBARAN 2011_JavaKal_Gos 2-10%_R1" xfId="2386"/>
    <cellStyle name="_Cell Congested_All Region W1608 &amp; W1708_INTERNAL_PS_AOP 2011 AFTER LEBARAN 2011_JavaKal_New Site_R1" xfId="2387"/>
    <cellStyle name="_Cell Utilization Distribution W32" xfId="2388"/>
    <cellStyle name="_Cell Utilization Distribution W32 2" xfId="2389"/>
    <cellStyle name="_Cell Utilization Distribution W32_INTERNAL_PS_AOP 2011 AFTER LEBARAN 2011_JavaKal_Gos 2-10%_R1" xfId="2390"/>
    <cellStyle name="_Cell Utilization Distribution W32_INTERNAL_PS_AOP 2011 AFTER LEBARAN 2011_JavaKal_New Site_R1" xfId="2391"/>
    <cellStyle name="_Cell_Branch Utilization W08 (Monday - Thursday)_HalfRate" xfId="2392"/>
    <cellStyle name="_Central Java Site Info RO 2008 Ver09Jun2008 Versi Ganti site" xfId="2393"/>
    <cellStyle name="_CG4RXHW_prices_28102004" xfId="2394"/>
    <cellStyle name="_CG4RXHW_prices_28102004 2" xfId="2395"/>
    <cellStyle name="_CG4RXHW_prices_28102004_Annex 2-C - Unit Price list CME" xfId="2396"/>
    <cellStyle name="_CHT_IMS_commercial Offer Calculation 250107 V6revNiramon N CS" xfId="2397"/>
    <cellStyle name="_CHT_IMS_commercial Offer Calculation 250107 V6revNiramon N CS 2" xfId="2398"/>
    <cellStyle name="_CI PLAN_RO2005_RO2006_RO2007_REV3" xfId="2399"/>
    <cellStyle name="_CI PLAN_RO2005_RO2006_RO2007_REV3 2" xfId="2400"/>
    <cellStyle name="_CI PLAN_RO2005_RO2006_RO2007_REV3_4. EJBN Gb Profile 2009_Sep-Dec" xfId="2401"/>
    <cellStyle name="_CI PLAN_RO2005_RO2006_RO2007_REV3_Antenna &amp; feeder" xfId="2402"/>
    <cellStyle name="_CI PLAN_RO2005_RO2006_RO2007_REV3_Attach GPRS Dimensioning  to BoQ" xfId="2403"/>
    <cellStyle name="_CI PLAN_RO2005_RO2006_RO2007_REV3_Attach GPRS Dimensioning  to BoQ 2" xfId="2404"/>
    <cellStyle name="_CI PLAN_RO2005_RO2006_RO2007_REV3_Attach GPRS Dimensioning  to BoQ_CJ_SiteList RO2009_Newsite_DCS Colloc_V2" xfId="2405"/>
    <cellStyle name="_CI PLAN_RO2005_RO2006_RO2007_REV3_Attach GPRS Dimensioning  to BoQ_CJ_SiteList RO2009_Newsite_DCS Colloc_V2 2" xfId="2406"/>
    <cellStyle name="_CI PLAN_RO2005_RO2006_RO2007_REV3_Attach GPRS Dimensioning  to BoQ_CJ_SiteList RO2009_Newsite_DCS Colloc_V2_INTERNAL_PS_AOP 2011 AFTER LEBARAN 2011_JavaKal_Gos 2-10%_R1" xfId="2407"/>
    <cellStyle name="_CI PLAN_RO2005_RO2006_RO2007_REV3_Attach GPRS Dimensioning  to BoQ_CJ_SiteList RO2009_Newsite_DCS Colloc_V2_INTERNAL_PS_AOP 2011 AFTER LEBARAN 2011_JavaKal_New Site_R1" xfId="2408"/>
    <cellStyle name="_CI PLAN_RO2005_RO2006_RO2007_REV3_Attach GPRS Dimensioning  to BoQ_CJ_SiteList RO2009_TRS Plan_Updated_V8" xfId="2409"/>
    <cellStyle name="_CI PLAN_RO2005_RO2006_RO2007_REV3_Attach GPRS Dimensioning  to BoQ_CJ_SiteList RO2009_TRS Plan_Updated_V8 2" xfId="2410"/>
    <cellStyle name="_CI PLAN_RO2005_RO2006_RO2007_REV3_Attach GPRS Dimensioning  to BoQ_CJ_SiteList RO2009_TRS Plan_Updated_V8_INTERNAL_PS_AOP 2011 AFTER LEBARAN 2011_JavaKal_Gos 2-10%_R1" xfId="2411"/>
    <cellStyle name="_CI PLAN_RO2005_RO2006_RO2007_REV3_Attach GPRS Dimensioning  to BoQ_CJ_SiteList RO2009_TRS Plan_Updated_V8_INTERNAL_PS_AOP 2011 AFTER LEBARAN 2011_JavaKal_New Site_R1" xfId="2412"/>
    <cellStyle name="_CI PLAN_RO2005_RO2006_RO2007_REV3_Attach GPRS Dimensioning  to BoQ_INTERNAL_PS_AOP 2011 AFTER LEBARAN 2011_JavaKal_Gos 2-10%_R1" xfId="2413"/>
    <cellStyle name="_CI PLAN_RO2005_RO2006_RO2007_REV3_Attach GPRS Dimensioning  to BoQ_INTERNAL_PS_AOP 2011 AFTER LEBARAN 2011_JavaKal_New Site_R1" xfId="2414"/>
    <cellStyle name="_CI PLAN_RO2005_RO2006_RO2007_REV3_BoQ _CM_EOY2008_Phase2_ex_Nokia_RevA" xfId="2415"/>
    <cellStyle name="_CI PLAN_RO2005_RO2006_RO2007_REV3_BoQ _CM_EOY2008_Phase2_ex_Nokia_RevA 2" xfId="2416"/>
    <cellStyle name="_CI PLAN_RO2005_RO2006_RO2007_REV3_BoQ _CM_EOY2008_Phase2_ex_Nokia_RevA_CJ_SiteList RO2009_Newsite_DCS Colloc_V2" xfId="2417"/>
    <cellStyle name="_CI PLAN_RO2005_RO2006_RO2007_REV3_BoQ _CM_EOY2008_Phase2_ex_Nokia_RevA_CJ_SiteList RO2009_Newsite_DCS Colloc_V2 2" xfId="2418"/>
    <cellStyle name="_CI PLAN_RO2005_RO2006_RO2007_REV3_BoQ _CM_EOY2008_Phase2_ex_Nokia_RevA_CJ_SiteList RO2009_Newsite_DCS Colloc_V2_INTERNAL_PS_AOP 2011 AFTER LEBARAN 2011_JavaKal_Gos 2-10%_R1" xfId="2419"/>
    <cellStyle name="_CI PLAN_RO2005_RO2006_RO2007_REV3_BoQ _CM_EOY2008_Phase2_ex_Nokia_RevA_CJ_SiteList RO2009_Newsite_DCS Colloc_V2_INTERNAL_PS_AOP 2011 AFTER LEBARAN 2011_JavaKal_New Site_R1" xfId="2420"/>
    <cellStyle name="_CI PLAN_RO2005_RO2006_RO2007_REV3_BoQ _CM_EOY2008_Phase2_ex_Nokia_RevA_CJ_SiteList RO2009_TRS Plan_Updated_V8" xfId="2421"/>
    <cellStyle name="_CI PLAN_RO2005_RO2006_RO2007_REV3_BoQ _CM_EOY2008_Phase2_ex_Nokia_RevA_CJ_SiteList RO2009_TRS Plan_Updated_V8 2" xfId="2422"/>
    <cellStyle name="_CI PLAN_RO2005_RO2006_RO2007_REV3_BoQ _CM_EOY2008_Phase2_ex_Nokia_RevA_CJ_SiteList RO2009_TRS Plan_Updated_V8_INTERNAL_PS_AOP 2011 AFTER LEBARAN 2011_JavaKal_Gos 2-10%_R1" xfId="2423"/>
    <cellStyle name="_CI PLAN_RO2005_RO2006_RO2007_REV3_BoQ _CM_EOY2008_Phase2_ex_Nokia_RevA_CJ_SiteList RO2009_TRS Plan_Updated_V8_INTERNAL_PS_AOP 2011 AFTER LEBARAN 2011_JavaKal_New Site_R1" xfId="2424"/>
    <cellStyle name="_CI PLAN_RO2005_RO2006_RO2007_REV3_BoQ _CM_EOY2008_Phase2_ex_Nokia_RevA_INTERNAL_PS_AOP 2011 AFTER LEBARAN 2011_JavaKal_Gos 2-10%_R1" xfId="2425"/>
    <cellStyle name="_CI PLAN_RO2005_RO2006_RO2007_REV3_BoQ _CM_EOY2008_Phase2_ex_Nokia_RevA_INTERNAL_PS_AOP 2011 AFTER LEBARAN 2011_JavaKal_New Site_R1" xfId="2426"/>
    <cellStyle name="_CI PLAN_RO2005_RO2006_RO2007_REV3_BoQ New DCS  Hicap DCS Batam-Palembang Phase2_Rev02_Mbak Coni" xfId="2427"/>
    <cellStyle name="_CI PLAN_RO2005_RO2006_RO2007_REV3_BoQ_CJ_Q2'2009_V.3_JPP2" xfId="2428"/>
    <cellStyle name="_CI PLAN_RO2005_RO2006_RO2007_REV3_BoQ_CJ_Q2'2009_V.3_JPP2 2" xfId="2429"/>
    <cellStyle name="_CI PLAN_RO2005_RO2006_RO2007_REV3_BoQ_CJ_Q2'2009_V.3_JPP2_INTERNAL_PS_AOP 2011 AFTER LEBARAN 2011_JavaKal_Gos 2-10%_R1" xfId="2430"/>
    <cellStyle name="_CI PLAN_RO2005_RO2006_RO2007_REV3_BoQ_CJ_Q2'2009_V.3_JPP2_INTERNAL_PS_AOP 2011 AFTER LEBARAN 2011_JavaKal_New Site_R1" xfId="2431"/>
    <cellStyle name="_CI PLAN_RO2005_RO2006_RO2007_REV3_BoQ_CJ_RO 2008_exclude LEBARAN V.1" xfId="2432"/>
    <cellStyle name="_CI PLAN_RO2005_RO2006_RO2007_REV3_BoQ_CJ_RO 2008_exclude LEBARAN V.1 2" xfId="2433"/>
    <cellStyle name="_CI PLAN_RO2005_RO2006_RO2007_REV3_BoQ_CJ_RO 2008_exclude LEBARAN V.1_4. EJBN Gb Profile 2009_Sep-Dec" xfId="2434"/>
    <cellStyle name="_CI PLAN_RO2005_RO2006_RO2007_REV3_BoQ_CJ_RO 2008_exclude LEBARAN V.1_Attach GPRS Dimensioning  to BoQ" xfId="2435"/>
    <cellStyle name="_CI PLAN_RO2005_RO2006_RO2007_REV3_BoQ_CJ_RO 2008_exclude LEBARAN V.1_Attach GPRS Dimensioning  to BoQ 2" xfId="2436"/>
    <cellStyle name="_CI PLAN_RO2005_RO2006_RO2007_REV3_BoQ_CJ_RO 2008_exclude LEBARAN V.1_Attach GPRS Dimensioning  to BoQ_CJ_SiteList RO2009_Newsite_DCS Colloc_V2" xfId="2437"/>
    <cellStyle name="_CI PLAN_RO2005_RO2006_RO2007_REV3_BoQ_CJ_RO 2008_exclude LEBARAN V.1_Attach GPRS Dimensioning  to BoQ_CJ_SiteList RO2009_Newsite_DCS Colloc_V2 2" xfId="2438"/>
    <cellStyle name="_CI PLAN_RO2005_RO2006_RO2007_REV3_BoQ_CJ_RO 2008_exclude LEBARAN V.1_Attach GPRS Dimensioning  to BoQ_CJ_SiteList RO2009_Newsite_DCS Colloc_V2_INTERNAL_PS_AOP 2011 AFTER LEBARAN 2011_JavaKal_Gos 2-10%_R1" xfId="2439"/>
    <cellStyle name="_CI PLAN_RO2005_RO2006_RO2007_REV3_BoQ_CJ_RO 2008_exclude LEBARAN V.1_Attach GPRS Dimensioning  to BoQ_CJ_SiteList RO2009_Newsite_DCS Colloc_V2_INTERNAL_PS_AOP 2011 AFTER LEBARAN 2011_JavaKal_New Site_R1" xfId="2440"/>
    <cellStyle name="_CI PLAN_RO2005_RO2006_RO2007_REV3_BoQ_CJ_RO 2008_exclude LEBARAN V.1_Attach GPRS Dimensioning  to BoQ_CJ_SiteList RO2009_TRS Plan_Updated_V8" xfId="2441"/>
    <cellStyle name="_CI PLAN_RO2005_RO2006_RO2007_REV3_BoQ_CJ_RO 2008_exclude LEBARAN V.1_Attach GPRS Dimensioning  to BoQ_CJ_SiteList RO2009_TRS Plan_Updated_V8 2" xfId="2442"/>
    <cellStyle name="_CI PLAN_RO2005_RO2006_RO2007_REV3_BoQ_CJ_RO 2008_exclude LEBARAN V.1_Attach GPRS Dimensioning  to BoQ_CJ_SiteList RO2009_TRS Plan_Updated_V8_INTERNAL_PS_AOP 2011 AFTER LEBARAN 2011_JavaKal_Gos 2-10%_R1" xfId="2443"/>
    <cellStyle name="_CI PLAN_RO2005_RO2006_RO2007_REV3_BoQ_CJ_RO 2008_exclude LEBARAN V.1_Attach GPRS Dimensioning  to BoQ_CJ_SiteList RO2009_TRS Plan_Updated_V8_INTERNAL_PS_AOP 2011 AFTER LEBARAN 2011_JavaKal_New Site_R1" xfId="2444"/>
    <cellStyle name="_CI PLAN_RO2005_RO2006_RO2007_REV3_BoQ_CJ_RO 2008_exclude LEBARAN V.1_Attach GPRS Dimensioning  to BoQ_INTERNAL_PS_AOP 2011 AFTER LEBARAN 2011_JavaKal_Gos 2-10%_R1" xfId="2445"/>
    <cellStyle name="_CI PLAN_RO2005_RO2006_RO2007_REV3_BoQ_CJ_RO 2008_exclude LEBARAN V.1_Attach GPRS Dimensioning  to BoQ_INTERNAL_PS_AOP 2011 AFTER LEBARAN 2011_JavaKal_New Site_R1" xfId="2446"/>
    <cellStyle name="_CI PLAN_RO2005_RO2006_RO2007_REV3_BoQ_CJ_RO 2008_exclude LEBARAN V.1_BoQ_CJ_Q2'2009_V.18" xfId="2447"/>
    <cellStyle name="_CI PLAN_RO2005_RO2006_RO2007_REV3_BoQ_CJ_RO 2008_exclude LEBARAN V.1_BoQ_CJ_Q2'2009_V.18 2" xfId="2448"/>
    <cellStyle name="_CI PLAN_RO2005_RO2006_RO2007_REV3_BoQ_CJ_RO 2008_exclude LEBARAN V.1_BoQ_CJ_Q2'2009_V.18_CJ_SiteList RO2009_Newsite_DCS Colloc_V2" xfId="2449"/>
    <cellStyle name="_CI PLAN_RO2005_RO2006_RO2007_REV3_BoQ_CJ_RO 2008_exclude LEBARAN V.1_BoQ_CJ_Q2'2009_V.18_CJ_SiteList RO2009_Newsite_DCS Colloc_V2 2" xfId="2450"/>
    <cellStyle name="_CI PLAN_RO2005_RO2006_RO2007_REV3_BoQ_CJ_RO 2008_exclude LEBARAN V.1_BoQ_CJ_Q2'2009_V.18_CJ_SiteList RO2009_Newsite_DCS Colloc_V2_INTERNAL_PS_AOP 2011 AFTER LEBARAN 2011_JavaKal_Gos 2-10%_R1" xfId="2451"/>
    <cellStyle name="_CI PLAN_RO2005_RO2006_RO2007_REV3_BoQ_CJ_RO 2008_exclude LEBARAN V.1_BoQ_CJ_Q2'2009_V.18_CJ_SiteList RO2009_Newsite_DCS Colloc_V2_INTERNAL_PS_AOP 2011 AFTER LEBARAN 2011_JavaKal_New Site_R1" xfId="2452"/>
    <cellStyle name="_CI PLAN_RO2005_RO2006_RO2007_REV3_BoQ_CJ_RO 2008_exclude LEBARAN V.1_BoQ_CJ_Q2'2009_V.18_CJ_SiteList RO2009_TRS Plan_Updated_V8" xfId="2453"/>
    <cellStyle name="_CI PLAN_RO2005_RO2006_RO2007_REV3_BoQ_CJ_RO 2008_exclude LEBARAN V.1_BoQ_CJ_Q2'2009_V.18_CJ_SiteList RO2009_TRS Plan_Updated_V8 2" xfId="2454"/>
    <cellStyle name="_CI PLAN_RO2005_RO2006_RO2007_REV3_BoQ_CJ_RO 2008_exclude LEBARAN V.1_BoQ_CJ_Q2'2009_V.18_CJ_SiteList RO2009_TRS Plan_Updated_V8_INTERNAL_PS_AOP 2011 AFTER LEBARAN 2011_JavaKal_Gos 2-10%_R1" xfId="2455"/>
    <cellStyle name="_CI PLAN_RO2005_RO2006_RO2007_REV3_BoQ_CJ_RO 2008_exclude LEBARAN V.1_BoQ_CJ_Q2'2009_V.18_CJ_SiteList RO2009_TRS Plan_Updated_V8_INTERNAL_PS_AOP 2011 AFTER LEBARAN 2011_JavaKal_New Site_R1" xfId="2456"/>
    <cellStyle name="_CI PLAN_RO2005_RO2006_RO2007_REV3_BoQ_CJ_RO 2008_exclude LEBARAN V.1_BoQ_CJ_Q2'2009_V.18_INTERNAL_PS_AOP 2011 AFTER LEBARAN 2011_JavaKal_Gos 2-10%_R1" xfId="2457"/>
    <cellStyle name="_CI PLAN_RO2005_RO2006_RO2007_REV3_BoQ_CJ_RO 2008_exclude LEBARAN V.1_BoQ_CJ_Q2'2009_V.18_INTERNAL_PS_AOP 2011 AFTER LEBARAN 2011_JavaKal_New Site_R1" xfId="2458"/>
    <cellStyle name="_CI PLAN_RO2005_RO2006_RO2007_REV3_BoQ_CJ_RO 2008_exclude LEBARAN V.1_BoQ_CJ_Q2'2009_V.4_JPP2" xfId="2459"/>
    <cellStyle name="_CI PLAN_RO2005_RO2006_RO2007_REV3_BoQ_CJ_RO 2008_exclude LEBARAN V.1_BoQ_CJ_Q2'2009_V.4_JPP2 2" xfId="2460"/>
    <cellStyle name="_CI PLAN_RO2005_RO2006_RO2007_REV3_BoQ_CJ_RO 2008_exclude LEBARAN V.1_BoQ_CJ_Q2'2009_V.4_JPP2_CJ_SiteList RO2009_Newsite_DCS Colloc_V2" xfId="2461"/>
    <cellStyle name="_CI PLAN_RO2005_RO2006_RO2007_REV3_BoQ_CJ_RO 2008_exclude LEBARAN V.1_BoQ_CJ_Q2'2009_V.4_JPP2_CJ_SiteList RO2009_Newsite_DCS Colloc_V2 2" xfId="2462"/>
    <cellStyle name="_CI PLAN_RO2005_RO2006_RO2007_REV3_BoQ_CJ_RO 2008_exclude LEBARAN V.1_BoQ_CJ_Q2'2009_V.4_JPP2_CJ_SiteList RO2009_Newsite_DCS Colloc_V2_INTERNAL_PS_AOP 2011 AFTER LEBARAN 2011_JavaKal_Gos 2-10%_R1" xfId="2463"/>
    <cellStyle name="_CI PLAN_RO2005_RO2006_RO2007_REV3_BoQ_CJ_RO 2008_exclude LEBARAN V.1_BoQ_CJ_Q2'2009_V.4_JPP2_CJ_SiteList RO2009_Newsite_DCS Colloc_V2_INTERNAL_PS_AOP 2011 AFTER LEBARAN 2011_JavaKal_New Site_R1" xfId="2464"/>
    <cellStyle name="_CI PLAN_RO2005_RO2006_RO2007_REV3_BoQ_CJ_RO 2008_exclude LEBARAN V.1_BoQ_CJ_Q2'2009_V.4_JPP2_CJ_SiteList RO2009_TRS Plan_Updated_V8" xfId="2465"/>
    <cellStyle name="_CI PLAN_RO2005_RO2006_RO2007_REV3_BoQ_CJ_RO 2008_exclude LEBARAN V.1_BoQ_CJ_Q2'2009_V.4_JPP2_CJ_SiteList RO2009_TRS Plan_Updated_V8 2" xfId="2466"/>
    <cellStyle name="_CI PLAN_RO2005_RO2006_RO2007_REV3_BoQ_CJ_RO 2008_exclude LEBARAN V.1_BoQ_CJ_Q2'2009_V.4_JPP2_CJ_SiteList RO2009_TRS Plan_Updated_V8_INTERNAL_PS_AOP 2011 AFTER LEBARAN 2011_JavaKal_Gos 2-10%_R1" xfId="2467"/>
    <cellStyle name="_CI PLAN_RO2005_RO2006_RO2007_REV3_BoQ_CJ_RO 2008_exclude LEBARAN V.1_BoQ_CJ_Q2'2009_V.4_JPP2_CJ_SiteList RO2009_TRS Plan_Updated_V8_INTERNAL_PS_AOP 2011 AFTER LEBARAN 2011_JavaKal_New Site_R1" xfId="2468"/>
    <cellStyle name="_CI PLAN_RO2005_RO2006_RO2007_REV3_BoQ_CJ_RO 2008_exclude LEBARAN V.1_BoQ_CJ_Q2'2009_V.4_JPP2_INTERNAL_PS_AOP 2011 AFTER LEBARAN 2011_JavaKal_Gos 2-10%_R1" xfId="2469"/>
    <cellStyle name="_CI PLAN_RO2005_RO2006_RO2007_REV3_BoQ_CJ_RO 2008_exclude LEBARAN V.1_BoQ_CJ_Q2'2009_V.4_JPP2_INTERNAL_PS_AOP 2011 AFTER LEBARAN 2011_JavaKal_New Site_R1" xfId="2470"/>
    <cellStyle name="_CI PLAN_RO2005_RO2006_RO2007_REV3_BoQ_CJ_RO 2008_exclude LEBARAN V.1_BTS Rehoming 2009 V.2 JPP2" xfId="2471"/>
    <cellStyle name="_CI PLAN_RO2005_RO2006_RO2007_REV3_BoQ_CJ_RO 2008_exclude LEBARAN V.1_BTS Rehoming 2009 V.2 JPP2 2" xfId="2472"/>
    <cellStyle name="_CI PLAN_RO2005_RO2006_RO2007_REV3_BoQ_CJ_RO 2008_exclude LEBARAN V.1_BTS Rehoming 2009 V.2 JPP2_CJ_SiteList RO2009_Newsite_DCS Colloc_V2" xfId="2473"/>
    <cellStyle name="_CI PLAN_RO2005_RO2006_RO2007_REV3_BoQ_CJ_RO 2008_exclude LEBARAN V.1_BTS Rehoming 2009 V.2 JPP2_CJ_SiteList RO2009_Newsite_DCS Colloc_V2 2" xfId="2474"/>
    <cellStyle name="_CI PLAN_RO2005_RO2006_RO2007_REV3_BoQ_CJ_RO 2008_exclude LEBARAN V.1_BTS Rehoming 2009 V.2 JPP2_CJ_SiteList RO2009_Newsite_DCS Colloc_V2_INTERNAL_PS_AOP 2011 AFTER LEBARAN 2011_JavaKal_Gos 2-10%_R1" xfId="2475"/>
    <cellStyle name="_CI PLAN_RO2005_RO2006_RO2007_REV3_BoQ_CJ_RO 2008_exclude LEBARAN V.1_BTS Rehoming 2009 V.2 JPP2_CJ_SiteList RO2009_Newsite_DCS Colloc_V2_INTERNAL_PS_AOP 2011 AFTER LEBARAN 2011_JavaKal_New Site_R1" xfId="2476"/>
    <cellStyle name="_CI PLAN_RO2005_RO2006_RO2007_REV3_BoQ_CJ_RO 2008_exclude LEBARAN V.1_BTS Rehoming 2009 V.2 JPP2_CJ_SiteList RO2009_TRS Plan_Updated_V8" xfId="2477"/>
    <cellStyle name="_CI PLAN_RO2005_RO2006_RO2007_REV3_BoQ_CJ_RO 2008_exclude LEBARAN V.1_BTS Rehoming 2009 V.2 JPP2_CJ_SiteList RO2009_TRS Plan_Updated_V8 2" xfId="2478"/>
    <cellStyle name="_CI PLAN_RO2005_RO2006_RO2007_REV3_BoQ_CJ_RO 2008_exclude LEBARAN V.1_BTS Rehoming 2009 V.2 JPP2_CJ_SiteList RO2009_TRS Plan_Updated_V8_INTERNAL_PS_AOP 2011 AFTER LEBARAN 2011_JavaKal_Gos 2-10%_R1" xfId="2479"/>
    <cellStyle name="_CI PLAN_RO2005_RO2006_RO2007_REV3_BoQ_CJ_RO 2008_exclude LEBARAN V.1_BTS Rehoming 2009 V.2 JPP2_CJ_SiteList RO2009_TRS Plan_Updated_V8_INTERNAL_PS_AOP 2011 AFTER LEBARAN 2011_JavaKal_New Site_R1" xfId="2480"/>
    <cellStyle name="_CI PLAN_RO2005_RO2006_RO2007_REV3_BoQ_CJ_RO 2008_exclude LEBARAN V.1_BTS Rehoming 2009 V.2 JPP2_INTERNAL_PS_AOP 2011 AFTER LEBARAN 2011_JavaKal_Gos 2-10%_R1" xfId="2481"/>
    <cellStyle name="_CI PLAN_RO2005_RO2006_RO2007_REV3_BoQ_CJ_RO 2008_exclude LEBARAN V.1_BTS Rehoming 2009 V.2 JPP2_INTERNAL_PS_AOP 2011 AFTER LEBARAN 2011_JavaKal_New Site_R1" xfId="2482"/>
    <cellStyle name="_CI PLAN_RO2005_RO2006_RO2007_REV3_BoQ_CJ_RO 2008_exclude LEBARAN V.1_CJ RO 2009 TRS Capacity Planning 12022009 V1" xfId="2483"/>
    <cellStyle name="_CI PLAN_RO2005_RO2006_RO2007_REV3_BoQ_CJ_RO 2008_exclude LEBARAN V.1_CJ RO 2009 TRS Capacity Planning 12022009 V1 2" xfId="2484"/>
    <cellStyle name="_CI PLAN_RO2005_RO2006_RO2007_REV3_BoQ_CJ_RO 2008_exclude LEBARAN V.1_CJ RO 2009 TRS Capacity Planning 12022009 V1_INTERNAL_PS_AOP 2011 AFTER LEBARAN 2011_JavaKal_Gos 2-10%_R1" xfId="2485"/>
    <cellStyle name="_CI PLAN_RO2005_RO2006_RO2007_REV3_BoQ_CJ_RO 2008_exclude LEBARAN V.1_CJ RO 2009 TRS Capacity Planning 12022009 V1_INTERNAL_PS_AOP 2011 AFTER LEBARAN 2011_JavaKal_New Site_R1" xfId="2486"/>
    <cellStyle name="_CI PLAN_RO2005_RO2006_RO2007_REV3_BoQ_CJ_RO 2008_exclude LEBARAN V.1_CJ_SiteList RO2009_Newsite_DCS Colloc_V2" xfId="2487"/>
    <cellStyle name="_CI PLAN_RO2005_RO2006_RO2007_REV3_BoQ_CJ_RO 2008_exclude LEBARAN V.1_CJ_SiteList RO2009_Newsite_DCS Colloc_V2 2" xfId="2488"/>
    <cellStyle name="_CI PLAN_RO2005_RO2006_RO2007_REV3_BoQ_CJ_RO 2008_exclude LEBARAN V.1_CJ_SiteList RO2009_Newsite_DCS Colloc_V2_INTERNAL_PS_AOP 2011 AFTER LEBARAN 2011_JavaKal_Gos 2-10%_R1" xfId="2489"/>
    <cellStyle name="_CI PLAN_RO2005_RO2006_RO2007_REV3_BoQ_CJ_RO 2008_exclude LEBARAN V.1_CJ_SiteList RO2009_Newsite_DCS Colloc_V2_INTERNAL_PS_AOP 2011 AFTER LEBARAN 2011_JavaKal_New Site_R1" xfId="2490"/>
    <cellStyle name="_CI PLAN_RO2005_RO2006_RO2007_REV3_BoQ_CJ_RO 2008_exclude LEBARAN V.1_CJ_SiteList RO2009_TRS Plan_Updated_V8" xfId="2491"/>
    <cellStyle name="_CI PLAN_RO2005_RO2006_RO2007_REV3_BoQ_CJ_RO 2008_exclude LEBARAN V.1_CJ_SiteList RO2009_TRS Plan_Updated_V8 2" xfId="2492"/>
    <cellStyle name="_CI PLAN_RO2005_RO2006_RO2007_REV3_BoQ_CJ_RO 2008_exclude LEBARAN V.1_CJ_SiteList RO2009_TRS Plan_Updated_V8_INTERNAL_PS_AOP 2011 AFTER LEBARAN 2011_JavaKal_Gos 2-10%_R1" xfId="2493"/>
    <cellStyle name="_CI PLAN_RO2005_RO2006_RO2007_REV3_BoQ_CJ_RO 2008_exclude LEBARAN V.1_CJ_SiteList RO2009_TRS Plan_Updated_V8_INTERNAL_PS_AOP 2011 AFTER LEBARAN 2011_JavaKal_New Site_R1" xfId="2494"/>
    <cellStyle name="_CI PLAN_RO2005_RO2006_RO2007_REV3_BoQ_CJ_RO 2008_exclude LEBARAN V.1_INTERNAL_PS_AOP 2011 AFTER LEBARAN 2011_JavaKal_Gos 2-10%_R1" xfId="2495"/>
    <cellStyle name="_CI PLAN_RO2005_RO2006_RO2007_REV3_BoQ_CJ_RO 2008_exclude LEBARAN V.1_INTERNAL_PS_AOP 2011 AFTER LEBARAN 2011_JavaKal_New Site_R1" xfId="2496"/>
    <cellStyle name="_CI PLAN_RO2005_RO2006_RO2007_REV3_BoQ_CJ_RO 2008_exclude LEBARAN V.1_Reengineering TRS BSC Hicap CJ" xfId="2497"/>
    <cellStyle name="_CI PLAN_RO2005_RO2006_RO2007_REV3_BoQ_CJ_RO 2008_exclude LEBARAN V.1_Reengineering TRS BSC Hicap CJ 2" xfId="2498"/>
    <cellStyle name="_CI PLAN_RO2005_RO2006_RO2007_REV3_BoQ_CJ_RO 2008_exclude LEBARAN V.1_Reengineering TRS BSC Hicap CJ V.1" xfId="2499"/>
    <cellStyle name="_CI PLAN_RO2005_RO2006_RO2007_REV3_BoQ_CJ_RO 2008_exclude LEBARAN V.1_Reengineering TRS BSC Hicap CJ V.1 2" xfId="2500"/>
    <cellStyle name="_CI PLAN_RO2005_RO2006_RO2007_REV3_BoQ_CJ_RO 2008_exclude LEBARAN V.1_Reengineering TRS BSC Hicap CJ V.1_INTERNAL_PS_AOP 2011 AFTER LEBARAN 2011_JavaKal_Gos 2-10%_R1" xfId="2501"/>
    <cellStyle name="_CI PLAN_RO2005_RO2006_RO2007_REV3_BoQ_CJ_RO 2008_exclude LEBARAN V.1_Reengineering TRS BSC Hicap CJ V.1_INTERNAL_PS_AOP 2011 AFTER LEBARAN 2011_JavaKal_New Site_R1" xfId="2502"/>
    <cellStyle name="_CI PLAN_RO2005_RO2006_RO2007_REV3_BoQ_CJ_RO 2008_exclude LEBARAN V.1_Reengineering TRS BSC Hicap CJ_INTERNAL_PS_AOP 2011 AFTER LEBARAN 2011_JavaKal_Gos 2-10%_R1" xfId="2503"/>
    <cellStyle name="_CI PLAN_RO2005_RO2006_RO2007_REV3_BoQ_CJ_RO 2008_exclude LEBARAN V.1_Reengineering TRS BSC Hicap CJ_INTERNAL_PS_AOP 2011 AFTER LEBARAN 2011_JavaKal_New Site_R1" xfId="2504"/>
    <cellStyle name="_CI PLAN_RO2005_RO2006_RO2007_REV3_BoQ_CM_ex_Nokia_Capacity_Enhancement_RevF" xfId="2505"/>
    <cellStyle name="_CI PLAN_RO2005_RO2006_RO2007_REV3_BoQ_Java_Decongestion_RevA" xfId="2506"/>
    <cellStyle name="_CI PLAN_RO2005_RO2006_RO2007_REV3_BoQ_MW_3G 2010 Sumatera_ver_01-CBL" xfId="2507"/>
    <cellStyle name="_CI PLAN_RO2005_RO2006_RO2007_REV3_BoQ_MW_Modernisasi FBTS_SRAL &amp; SRA-4 Medan_Lampung_rev00" xfId="2508"/>
    <cellStyle name="_CI PLAN_RO2005_RO2006_RO2007_REV3_BoQ_MW_Site List Second Carrier W1-W4_rev05 (IP)" xfId="2509"/>
    <cellStyle name="_CI PLAN_RO2005_RO2006_RO2007_REV3_BoQ_NUSRA_RO2009_130209 (2)" xfId="2510"/>
    <cellStyle name="_CI PLAN_RO2005_RO2006_RO2007_REV3_BoQ_NUSRA_RO2009_revC" xfId="2511"/>
    <cellStyle name="_CI PLAN_RO2005_RO2006_RO2007_REV3_BoQ_OJ_2009_jpp_feb09_with_AMR_excel2003version" xfId="2512"/>
    <cellStyle name="_CI PLAN_RO2005_RO2006_RO2007_REV3_BoQ_OJ_2009_jpp_feb09_with_AMR_excel2003version 2" xfId="2513"/>
    <cellStyle name="_CI PLAN_RO2005_RO2006_RO2007_REV3_BoQ_OJ_2009_jpp_feb09_with_AMR_excel2003version_INTERNAL_PS_AOP 2011 AFTER LEBARAN 2011_JavaKal_Gos 2-10%_R1" xfId="2514"/>
    <cellStyle name="_CI PLAN_RO2005_RO2006_RO2007_REV3_BoQ_OJ_2009_jpp_feb09_with_AMR_excel2003version_INTERNAL_PS_AOP 2011 AFTER LEBARAN 2011_JavaKal_New Site_R1" xfId="2515"/>
    <cellStyle name="_CI PLAN_RO2005_RO2006_RO2007_REV3_CJ_EDGE_dimensioning_2009_V-3" xfId="2516"/>
    <cellStyle name="_CI PLAN_RO2005_RO2006_RO2007_REV3_CJ_EDGE_dimensioning_2009_V-3 2" xfId="2517"/>
    <cellStyle name="_CI PLAN_RO2005_RO2006_RO2007_REV3_CJ_EDGE_dimensioning_2009_V-3_CJ_SiteList RO2009_Newsite_DCS Colloc_V2" xfId="2518"/>
    <cellStyle name="_CI PLAN_RO2005_RO2006_RO2007_REV3_CJ_EDGE_dimensioning_2009_V-3_CJ_SiteList RO2009_Newsite_DCS Colloc_V2 2" xfId="2519"/>
    <cellStyle name="_CI PLAN_RO2005_RO2006_RO2007_REV3_CJ_EDGE_dimensioning_2009_V-3_CJ_SiteList RO2009_Newsite_DCS Colloc_V2_INTERNAL_PS_AOP 2011 AFTER LEBARAN 2011_JavaKal_Gos 2-10%_R1" xfId="2520"/>
    <cellStyle name="_CI PLAN_RO2005_RO2006_RO2007_REV3_CJ_EDGE_dimensioning_2009_V-3_CJ_SiteList RO2009_Newsite_DCS Colloc_V2_INTERNAL_PS_AOP 2011 AFTER LEBARAN 2011_JavaKal_New Site_R1" xfId="2521"/>
    <cellStyle name="_CI PLAN_RO2005_RO2006_RO2007_REV3_CJ_EDGE_dimensioning_2009_V-3_CJ_SiteList RO2009_TRS Plan_Updated_V8" xfId="2522"/>
    <cellStyle name="_CI PLAN_RO2005_RO2006_RO2007_REV3_CJ_EDGE_dimensioning_2009_V-3_CJ_SiteList RO2009_TRS Plan_Updated_V8 2" xfId="2523"/>
    <cellStyle name="_CI PLAN_RO2005_RO2006_RO2007_REV3_CJ_EDGE_dimensioning_2009_V-3_CJ_SiteList RO2009_TRS Plan_Updated_V8_INTERNAL_PS_AOP 2011 AFTER LEBARAN 2011_JavaKal_Gos 2-10%_R1" xfId="2524"/>
    <cellStyle name="_CI PLAN_RO2005_RO2006_RO2007_REV3_CJ_EDGE_dimensioning_2009_V-3_CJ_SiteList RO2009_TRS Plan_Updated_V8_INTERNAL_PS_AOP 2011 AFTER LEBARAN 2011_JavaKal_New Site_R1" xfId="2525"/>
    <cellStyle name="_CI PLAN_RO2005_RO2006_RO2007_REV3_CJ_EDGE_dimensioning_2009_V-3_INTERNAL_PS_AOP 2011 AFTER LEBARAN 2011_JavaKal_Gos 2-10%_R1" xfId="2526"/>
    <cellStyle name="_CI PLAN_RO2005_RO2006_RO2007_REV3_CJ_EDGE_dimensioning_2009_V-3_INTERNAL_PS_AOP 2011 AFTER LEBARAN 2011_JavaKal_New Site_R1" xfId="2527"/>
    <cellStyle name="_CI PLAN_RO2005_RO2006_RO2007_REV3_CJ_EDGE_dimensioning_2009_V-4" xfId="2528"/>
    <cellStyle name="_CI PLAN_RO2005_RO2006_RO2007_REV3_CJ_EDGE_dimensioning_2009_V-4 2" xfId="2529"/>
    <cellStyle name="_CI PLAN_RO2005_RO2006_RO2007_REV3_CJ_EDGE_dimensioning_2009_V-4_CJ_SiteList RO2009_Newsite_DCS Colloc_V2" xfId="2530"/>
    <cellStyle name="_CI PLAN_RO2005_RO2006_RO2007_REV3_CJ_EDGE_dimensioning_2009_V-4_CJ_SiteList RO2009_Newsite_DCS Colloc_V2 2" xfId="2531"/>
    <cellStyle name="_CI PLAN_RO2005_RO2006_RO2007_REV3_CJ_EDGE_dimensioning_2009_V-4_CJ_SiteList RO2009_Newsite_DCS Colloc_V2_INTERNAL_PS_AOP 2011 AFTER LEBARAN 2011_JavaKal_Gos 2-10%_R1" xfId="2532"/>
    <cellStyle name="_CI PLAN_RO2005_RO2006_RO2007_REV3_CJ_EDGE_dimensioning_2009_V-4_CJ_SiteList RO2009_Newsite_DCS Colloc_V2_INTERNAL_PS_AOP 2011 AFTER LEBARAN 2011_JavaKal_New Site_R1" xfId="2533"/>
    <cellStyle name="_CI PLAN_RO2005_RO2006_RO2007_REV3_CJ_EDGE_dimensioning_2009_V-4_CJ_SiteList RO2009_TRS Plan_Updated_V8" xfId="2534"/>
    <cellStyle name="_CI PLAN_RO2005_RO2006_RO2007_REV3_CJ_EDGE_dimensioning_2009_V-4_CJ_SiteList RO2009_TRS Plan_Updated_V8 2" xfId="2535"/>
    <cellStyle name="_CI PLAN_RO2005_RO2006_RO2007_REV3_CJ_EDGE_dimensioning_2009_V-4_CJ_SiteList RO2009_TRS Plan_Updated_V8_INTERNAL_PS_AOP 2011 AFTER LEBARAN 2011_JavaKal_Gos 2-10%_R1" xfId="2536"/>
    <cellStyle name="_CI PLAN_RO2005_RO2006_RO2007_REV3_CJ_EDGE_dimensioning_2009_V-4_CJ_SiteList RO2009_TRS Plan_Updated_V8_INTERNAL_PS_AOP 2011 AFTER LEBARAN 2011_JavaKal_New Site_R1" xfId="2537"/>
    <cellStyle name="_CI PLAN_RO2005_RO2006_RO2007_REV3_CJ_EDGE_dimensioning_2009_V-4_INTERNAL_PS_AOP 2011 AFTER LEBARAN 2011_JavaKal_Gos 2-10%_R1" xfId="2538"/>
    <cellStyle name="_CI PLAN_RO2005_RO2006_RO2007_REV3_CJ_EDGE_dimensioning_2009_V-4_INTERNAL_PS_AOP 2011 AFTER LEBARAN 2011_JavaKal_New Site_R1" xfId="2539"/>
    <cellStyle name="_CI PLAN_RO2005_RO2006_RO2007_REV3_CJ_EDGE_dimensioning_2009_V-5 (2)" xfId="2540"/>
    <cellStyle name="_CI PLAN_RO2005_RO2006_RO2007_REV3_CJ_EDGE_dimensioning_2009_V-5 (2) 2" xfId="2541"/>
    <cellStyle name="_CI PLAN_RO2005_RO2006_RO2007_REV3_CJ_EDGE_dimensioning_2009_V-5 (2)_CJ_SiteList RO2009_Newsite_DCS Colloc_V2" xfId="2542"/>
    <cellStyle name="_CI PLAN_RO2005_RO2006_RO2007_REV3_CJ_EDGE_dimensioning_2009_V-5 (2)_CJ_SiteList RO2009_Newsite_DCS Colloc_V2 2" xfId="2543"/>
    <cellStyle name="_CI PLAN_RO2005_RO2006_RO2007_REV3_CJ_EDGE_dimensioning_2009_V-5 (2)_CJ_SiteList RO2009_Newsite_DCS Colloc_V2_INTERNAL_PS_AOP 2011 AFTER LEBARAN 2011_JavaKal_Gos 2-10%_R1" xfId="2544"/>
    <cellStyle name="_CI PLAN_RO2005_RO2006_RO2007_REV3_CJ_EDGE_dimensioning_2009_V-5 (2)_CJ_SiteList RO2009_Newsite_DCS Colloc_V2_INTERNAL_PS_AOP 2011 AFTER LEBARAN 2011_JavaKal_New Site_R1" xfId="2545"/>
    <cellStyle name="_CI PLAN_RO2005_RO2006_RO2007_REV3_CJ_EDGE_dimensioning_2009_V-5 (2)_CJ_SiteList RO2009_TRS Plan_Updated_V8" xfId="2546"/>
    <cellStyle name="_CI PLAN_RO2005_RO2006_RO2007_REV3_CJ_EDGE_dimensioning_2009_V-5 (2)_CJ_SiteList RO2009_TRS Plan_Updated_V8 2" xfId="2547"/>
    <cellStyle name="_CI PLAN_RO2005_RO2006_RO2007_REV3_CJ_EDGE_dimensioning_2009_V-5 (2)_CJ_SiteList RO2009_TRS Plan_Updated_V8_INTERNAL_PS_AOP 2011 AFTER LEBARAN 2011_JavaKal_Gos 2-10%_R1" xfId="2548"/>
    <cellStyle name="_CI PLAN_RO2005_RO2006_RO2007_REV3_CJ_EDGE_dimensioning_2009_V-5 (2)_CJ_SiteList RO2009_TRS Plan_Updated_V8_INTERNAL_PS_AOP 2011 AFTER LEBARAN 2011_JavaKal_New Site_R1" xfId="2549"/>
    <cellStyle name="_CI PLAN_RO2005_RO2006_RO2007_REV3_CJ_EDGE_dimensioning_2009_V-5 (2)_INTERNAL_PS_AOP 2011 AFTER LEBARAN 2011_JavaKal_Gos 2-10%_R1" xfId="2550"/>
    <cellStyle name="_CI PLAN_RO2005_RO2006_RO2007_REV3_CJ_EDGE_dimensioning_2009_V-5 (2)_INTERNAL_PS_AOP 2011 AFTER LEBARAN 2011_JavaKal_New Site_R1" xfId="2551"/>
    <cellStyle name="_CI PLAN_RO2005_RO2006_RO2007_REV3_CJ_EDGE_dimensioning_2009_V-6 (2)" xfId="2552"/>
    <cellStyle name="_CI PLAN_RO2005_RO2006_RO2007_REV3_CJ_EDGE_dimensioning_2009_V-6 (2) 2" xfId="2553"/>
    <cellStyle name="_CI PLAN_RO2005_RO2006_RO2007_REV3_CJ_EDGE_dimensioning_2009_V-6 (2)_CJ_SiteList RO2009_Newsite_DCS Colloc_V2" xfId="2554"/>
    <cellStyle name="_CI PLAN_RO2005_RO2006_RO2007_REV3_CJ_EDGE_dimensioning_2009_V-6 (2)_CJ_SiteList RO2009_Newsite_DCS Colloc_V2 2" xfId="2555"/>
    <cellStyle name="_CI PLAN_RO2005_RO2006_RO2007_REV3_CJ_EDGE_dimensioning_2009_V-6 (2)_CJ_SiteList RO2009_Newsite_DCS Colloc_V2_INTERNAL_PS_AOP 2011 AFTER LEBARAN 2011_JavaKal_Gos 2-10%_R1" xfId="2556"/>
    <cellStyle name="_CI PLAN_RO2005_RO2006_RO2007_REV3_CJ_EDGE_dimensioning_2009_V-6 (2)_CJ_SiteList RO2009_Newsite_DCS Colloc_V2_INTERNAL_PS_AOP 2011 AFTER LEBARAN 2011_JavaKal_New Site_R1" xfId="2557"/>
    <cellStyle name="_CI PLAN_RO2005_RO2006_RO2007_REV3_CJ_EDGE_dimensioning_2009_V-6 (2)_CJ_SiteList RO2009_TRS Plan_Updated_V8" xfId="2558"/>
    <cellStyle name="_CI PLAN_RO2005_RO2006_RO2007_REV3_CJ_EDGE_dimensioning_2009_V-6 (2)_CJ_SiteList RO2009_TRS Plan_Updated_V8 2" xfId="2559"/>
    <cellStyle name="_CI PLAN_RO2005_RO2006_RO2007_REV3_CJ_EDGE_dimensioning_2009_V-6 (2)_CJ_SiteList RO2009_TRS Plan_Updated_V8_INTERNAL_PS_AOP 2011 AFTER LEBARAN 2011_JavaKal_Gos 2-10%_R1" xfId="2560"/>
    <cellStyle name="_CI PLAN_RO2005_RO2006_RO2007_REV3_CJ_EDGE_dimensioning_2009_V-6 (2)_CJ_SiteList RO2009_TRS Plan_Updated_V8_INTERNAL_PS_AOP 2011 AFTER LEBARAN 2011_JavaKal_New Site_R1" xfId="2561"/>
    <cellStyle name="_CI PLAN_RO2005_RO2006_RO2007_REV3_CJ_EDGE_dimensioning_2009_V-6 (2)_INTERNAL_PS_AOP 2011 AFTER LEBARAN 2011_JavaKal_Gos 2-10%_R1" xfId="2562"/>
    <cellStyle name="_CI PLAN_RO2005_RO2006_RO2007_REV3_CJ_EDGE_dimensioning_2009_V-6 (2)_INTERNAL_PS_AOP 2011 AFTER LEBARAN 2011_JavaKal_New Site_R1" xfId="2563"/>
    <cellStyle name="_CI PLAN_RO2005_RO2006_RO2007_REV3_CJ_RO2008_ EO 2009_v7" xfId="2564"/>
    <cellStyle name="_CI PLAN_RO2005_RO2006_RO2007_REV3_CJ_RO2008_ EO 2009_v7 2" xfId="2565"/>
    <cellStyle name="_CI PLAN_RO2005_RO2006_RO2007_REV3_CJ_RO2008_ EO 2009_v7_4. EJBN Gb Profile 2009_Sep-Dec" xfId="2566"/>
    <cellStyle name="_CI PLAN_RO2005_RO2006_RO2007_REV3_CJ_RO2008_ EO 2009_v7_INTERNAL_PS_AOP 2011 AFTER LEBARAN 2011_JavaKal_Gos 2-10%_R1" xfId="2567"/>
    <cellStyle name="_CI PLAN_RO2005_RO2006_RO2007_REV3_CJ_RO2008_ EO 2009_v7_INTERNAL_PS_AOP 2011 AFTER LEBARAN 2011_JavaKal_New Site_R1" xfId="2568"/>
    <cellStyle name="_CI PLAN_RO2005_RO2006_RO2007_REV3_CJ_System Plan_2008_Final Scenario V.8" xfId="2569"/>
    <cellStyle name="_CI PLAN_RO2005_RO2006_RO2007_REV3_CJ_System Plan_2008_Final Scenario V.8 2" xfId="2570"/>
    <cellStyle name="_CI PLAN_RO2005_RO2006_RO2007_REV3_CJ_System Plan_2008_Final Scenario V.8_CJ_SiteList RO2009_Newsite_DCS Colloc_V2" xfId="2571"/>
    <cellStyle name="_CI PLAN_RO2005_RO2006_RO2007_REV3_CJ_System Plan_2008_Final Scenario V.8_CJ_SiteList RO2009_Newsite_DCS Colloc_V2 2" xfId="2572"/>
    <cellStyle name="_CI PLAN_RO2005_RO2006_RO2007_REV3_CJ_System Plan_2008_Final Scenario V.8_CJ_SiteList RO2009_Newsite_DCS Colloc_V2_INTERNAL_PS_AOP 2011 AFTER LEBARAN 2011_JavaKal_Gos 2-10%_R1" xfId="2573"/>
    <cellStyle name="_CI PLAN_RO2005_RO2006_RO2007_REV3_CJ_System Plan_2008_Final Scenario V.8_CJ_SiteList RO2009_Newsite_DCS Colloc_V2_INTERNAL_PS_AOP 2011 AFTER LEBARAN 2011_JavaKal_New Site_R1" xfId="2574"/>
    <cellStyle name="_CI PLAN_RO2005_RO2006_RO2007_REV3_CJ_System Plan_2008_Final Scenario V.8_CJ_SiteList RO2009_TRS Plan_Updated_V8" xfId="2575"/>
    <cellStyle name="_CI PLAN_RO2005_RO2006_RO2007_REV3_CJ_System Plan_2008_Final Scenario V.8_CJ_SiteList RO2009_TRS Plan_Updated_V8 2" xfId="2576"/>
    <cellStyle name="_CI PLAN_RO2005_RO2006_RO2007_REV3_CJ_System Plan_2008_Final Scenario V.8_CJ_SiteList RO2009_TRS Plan_Updated_V8_INTERNAL_PS_AOP 2011 AFTER LEBARAN 2011_JavaKal_Gos 2-10%_R1" xfId="2577"/>
    <cellStyle name="_CI PLAN_RO2005_RO2006_RO2007_REV3_CJ_System Plan_2008_Final Scenario V.8_CJ_SiteList RO2009_TRS Plan_Updated_V8_INTERNAL_PS_AOP 2011 AFTER LEBARAN 2011_JavaKal_New Site_R1" xfId="2578"/>
    <cellStyle name="_CI PLAN_RO2005_RO2006_RO2007_REV3_CJ_System Plan_2008_Final Scenario V.8_INTERNAL_PS_AOP 2011 AFTER LEBARAN 2011_JavaKal_Gos 2-10%_R1" xfId="2579"/>
    <cellStyle name="_CI PLAN_RO2005_RO2006_RO2007_REV3_CJ_System Plan_2008_Final Scenario V.8_INTERNAL_PS_AOP 2011 AFTER LEBARAN 2011_JavaKal_New Site_R1" xfId="2580"/>
    <cellStyle name="_CI PLAN_RO2005_RO2006_RO2007_REV3_Gb2009" xfId="2581"/>
    <cellStyle name="_CI PLAN_RO2005_RO2006_RO2007_REV3_Gb2009 2" xfId="2582"/>
    <cellStyle name="_CI PLAN_RO2005_RO2006_RO2007_REV3_Gb2009_INTERNAL_PS_AOP 2011 AFTER LEBARAN 2011_JavaKal_Gos 2-10%_R1" xfId="2583"/>
    <cellStyle name="_CI PLAN_RO2005_RO2006_RO2007_REV3_Gb2009_INTERNAL_PS_AOP 2011 AFTER LEBARAN 2011_JavaKal_New Site_R1" xfId="2584"/>
    <cellStyle name="_CI PLAN_RO2005_RO2006_RO2007_REV3_INTERNAL_PS_AOP 2011 AFTER LEBARAN 2011_JavaKal_Gos 2-10%_R1" xfId="2585"/>
    <cellStyle name="_CI PLAN_RO2005_RO2006_RO2007_REV3_INTERNAL_PS_AOP 2011 AFTER LEBARAN 2011_JavaKal_New Site_R1" xfId="2586"/>
    <cellStyle name="_CI PLAN_RO2005_RO2006_RO2007_REV3_PDH SDH Requirement - Batch 2_v3" xfId="2587"/>
    <cellStyle name="_CI PLAN_RO2005_RO2006_RO2007_REV3_PO_Details_RO2009_050609_KOM_V2" xfId="2588"/>
    <cellStyle name="_CI PLAN_RO2005_RO2006_RO2007_REV3_PO_Details_RO2009_050609_KOM_V2 2" xfId="2589"/>
    <cellStyle name="_CI PLAN_RO2005_RO2006_RO2007_REV3_PO_Details_RO2009_050609_KOM_V2_INTERNAL_PS_AOP 2011 AFTER LEBARAN 2011_JavaKal_Gos 2-10%_R1" xfId="2590"/>
    <cellStyle name="_CI PLAN_RO2005_RO2006_RO2007_REV3_PO_Details_RO2009_050609_KOM_V2_INTERNAL_PS_AOP 2011 AFTER LEBARAN 2011_JavaKal_New Site_R1" xfId="2591"/>
    <cellStyle name="_CI PLAN_RO2005_RO2006_RO2007_REV3_RO 2009_ALL IN 1_090422_Upgrade DCS" xfId="2592"/>
    <cellStyle name="_CI PLAN_RO2005_RO2006_RO2007_REV3_RO 2009_ALL IN 1_090422_Upgrade DCS_PDH ISAT Costbook Revisi 02.2.11" xfId="2593"/>
    <cellStyle name="_CI PLAN_RO2005_RO2006_RO2007_REV3_SGSN Reparenting Ro 2009 rev" xfId="2594"/>
    <cellStyle name="_CI PLAN_RO2005_RO2006_RO2007_REV3_SGSN Reparenting Ro 2009 rev 2" xfId="2595"/>
    <cellStyle name="_CI PLAN_RO2005_RO2006_RO2007_REV3_SGSN Reparenting Ro 2009 rev_CJ_SiteList RO2009_Newsite_DCS Colloc_V2" xfId="2596"/>
    <cellStyle name="_CI PLAN_RO2005_RO2006_RO2007_REV3_SGSN Reparenting Ro 2009 rev_CJ_SiteList RO2009_Newsite_DCS Colloc_V2 2" xfId="2597"/>
    <cellStyle name="_CI PLAN_RO2005_RO2006_RO2007_REV3_SGSN Reparenting Ro 2009 rev_CJ_SiteList RO2009_Newsite_DCS Colloc_V2_INTERNAL_PS_AOP 2011 AFTER LEBARAN 2011_JavaKal_Gos 2-10%_R1" xfId="2598"/>
    <cellStyle name="_CI PLAN_RO2005_RO2006_RO2007_REV3_SGSN Reparenting Ro 2009 rev_CJ_SiteList RO2009_Newsite_DCS Colloc_V2_INTERNAL_PS_AOP 2011 AFTER LEBARAN 2011_JavaKal_New Site_R1" xfId="2599"/>
    <cellStyle name="_CI PLAN_RO2005_RO2006_RO2007_REV3_SGSN Reparenting Ro 2009 rev_CJ_SiteList RO2009_TRS Plan_Updated_V8" xfId="2600"/>
    <cellStyle name="_CI PLAN_RO2005_RO2006_RO2007_REV3_SGSN Reparenting Ro 2009 rev_CJ_SiteList RO2009_TRS Plan_Updated_V8 2" xfId="2601"/>
    <cellStyle name="_CI PLAN_RO2005_RO2006_RO2007_REV3_SGSN Reparenting Ro 2009 rev_CJ_SiteList RO2009_TRS Plan_Updated_V8_INTERNAL_PS_AOP 2011 AFTER LEBARAN 2011_JavaKal_Gos 2-10%_R1" xfId="2602"/>
    <cellStyle name="_CI PLAN_RO2005_RO2006_RO2007_REV3_SGSN Reparenting Ro 2009 rev_CJ_SiteList RO2009_TRS Plan_Updated_V8_INTERNAL_PS_AOP 2011 AFTER LEBARAN 2011_JavaKal_New Site_R1" xfId="2603"/>
    <cellStyle name="_CI PLAN_RO2005_RO2006_RO2007_REV3_SGSN Reparenting Ro 2009 rev_INTERNAL_PS_AOP 2011 AFTER LEBARAN 2011_JavaKal_Gos 2-10%_R1" xfId="2604"/>
    <cellStyle name="_CI PLAN_RO2005_RO2006_RO2007_REV3_SGSN Reparenting Ro 2009 rev_INTERNAL_PS_AOP 2011 AFTER LEBARAN 2011_JavaKal_New Site_R1" xfId="2605"/>
    <cellStyle name="_CI PLAN_RO2005_RO2006_RO2007_REV3_Site DCS 2008 V 1 9 Juni 2008 V 6" xfId="2606"/>
    <cellStyle name="_CI PLAN_RO2005_RO2006_RO2007_REV3_Site DCS 2008 V 1 9 Juni 2008 V 6 2" xfId="2607"/>
    <cellStyle name="_CI PLAN_RO2005_RO2006_RO2007_REV3_Site DCS 2008 V 1 9 Juni 2008 V 6_4. EJBN Gb Profile 2009_Sep-Dec" xfId="2608"/>
    <cellStyle name="_CI PLAN_RO2005_RO2006_RO2007_REV3_Site DCS 2008 V 1 9 Juni 2008 V 6_Attach GPRS Dimensioning  to BoQ" xfId="2609"/>
    <cellStyle name="_CI PLAN_RO2005_RO2006_RO2007_REV3_Site DCS 2008 V 1 9 Juni 2008 V 6_Attach GPRS Dimensioning  to BoQ 2" xfId="2610"/>
    <cellStyle name="_CI PLAN_RO2005_RO2006_RO2007_REV3_Site DCS 2008 V 1 9 Juni 2008 V 6_Attach GPRS Dimensioning  to BoQ_CJ_SiteList RO2009_Newsite_DCS Colloc_V2" xfId="2611"/>
    <cellStyle name="_CI PLAN_RO2005_RO2006_RO2007_REV3_Site DCS 2008 V 1 9 Juni 2008 V 6_Attach GPRS Dimensioning  to BoQ_CJ_SiteList RO2009_Newsite_DCS Colloc_V2 2" xfId="2612"/>
    <cellStyle name="_CI PLAN_RO2005_RO2006_RO2007_REV3_Site DCS 2008 V 1 9 Juni 2008 V 6_Attach GPRS Dimensioning  to BoQ_CJ_SiteList RO2009_Newsite_DCS Colloc_V2_INTERNAL_PS_AOP 2011 AFTER LEBARAN 2011_JavaKal_Gos 2-10%_R1" xfId="2613"/>
    <cellStyle name="_CI PLAN_RO2005_RO2006_RO2007_REV3_Site DCS 2008 V 1 9 Juni 2008 V 6_Attach GPRS Dimensioning  to BoQ_CJ_SiteList RO2009_Newsite_DCS Colloc_V2_INTERNAL_PS_AOP 2011 AFTER LEBARAN 2011_JavaKal_New Site_R1" xfId="2614"/>
    <cellStyle name="_CI PLAN_RO2005_RO2006_RO2007_REV3_Site DCS 2008 V 1 9 Juni 2008 V 6_Attach GPRS Dimensioning  to BoQ_CJ_SiteList RO2009_TRS Plan_Updated_V8" xfId="2615"/>
    <cellStyle name="_CI PLAN_RO2005_RO2006_RO2007_REV3_Site DCS 2008 V 1 9 Juni 2008 V 6_Attach GPRS Dimensioning  to BoQ_CJ_SiteList RO2009_TRS Plan_Updated_V8 2" xfId="2616"/>
    <cellStyle name="_CI PLAN_RO2005_RO2006_RO2007_REV3_Site DCS 2008 V 1 9 Juni 2008 V 6_Attach GPRS Dimensioning  to BoQ_CJ_SiteList RO2009_TRS Plan_Updated_V8_INTERNAL_PS_AOP 2011 AFTER LEBARAN 2011_JavaKal_Gos 2-10%_R1" xfId="2617"/>
    <cellStyle name="_CI PLAN_RO2005_RO2006_RO2007_REV3_Site DCS 2008 V 1 9 Juni 2008 V 6_Attach GPRS Dimensioning  to BoQ_CJ_SiteList RO2009_TRS Plan_Updated_V8_INTERNAL_PS_AOP 2011 AFTER LEBARAN 2011_JavaKal_New Site_R1" xfId="2618"/>
    <cellStyle name="_CI PLAN_RO2005_RO2006_RO2007_REV3_Site DCS 2008 V 1 9 Juni 2008 V 6_Attach GPRS Dimensioning  to BoQ_INTERNAL_PS_AOP 2011 AFTER LEBARAN 2011_JavaKal_Gos 2-10%_R1" xfId="2619"/>
    <cellStyle name="_CI PLAN_RO2005_RO2006_RO2007_REV3_Site DCS 2008 V 1 9 Juni 2008 V 6_Attach GPRS Dimensioning  to BoQ_INTERNAL_PS_AOP 2011 AFTER LEBARAN 2011_JavaKal_New Site_R1" xfId="2620"/>
    <cellStyle name="_CI PLAN_RO2005_RO2006_RO2007_REV3_Site DCS 2008 V 1 9 Juni 2008 V 6_BoQ_CJ_Q2'2009_V.18" xfId="2621"/>
    <cellStyle name="_CI PLAN_RO2005_RO2006_RO2007_REV3_Site DCS 2008 V 1 9 Juni 2008 V 6_BoQ_CJ_Q2'2009_V.18 2" xfId="2622"/>
    <cellStyle name="_CI PLAN_RO2005_RO2006_RO2007_REV3_Site DCS 2008 V 1 9 Juni 2008 V 6_BoQ_CJ_Q2'2009_V.18_CJ_SiteList RO2009_Newsite_DCS Colloc_V2" xfId="2623"/>
    <cellStyle name="_CI PLAN_RO2005_RO2006_RO2007_REV3_Site DCS 2008 V 1 9 Juni 2008 V 6_BoQ_CJ_Q2'2009_V.18_CJ_SiteList RO2009_Newsite_DCS Colloc_V2 2" xfId="2624"/>
    <cellStyle name="_CI PLAN_RO2005_RO2006_RO2007_REV3_Site DCS 2008 V 1 9 Juni 2008 V 6_BoQ_CJ_Q2'2009_V.18_CJ_SiteList RO2009_Newsite_DCS Colloc_V2_INTERNAL_PS_AOP 2011 AFTER LEBARAN 2011_JavaKal_Gos 2-10%_R1" xfId="2625"/>
    <cellStyle name="_CI PLAN_RO2005_RO2006_RO2007_REV3_Site DCS 2008 V 1 9 Juni 2008 V 6_BoQ_CJ_Q2'2009_V.18_CJ_SiteList RO2009_Newsite_DCS Colloc_V2_INTERNAL_PS_AOP 2011 AFTER LEBARAN 2011_JavaKal_New Site_R1" xfId="2626"/>
    <cellStyle name="_CI PLAN_RO2005_RO2006_RO2007_REV3_Site DCS 2008 V 1 9 Juni 2008 V 6_BoQ_CJ_Q2'2009_V.18_CJ_SiteList RO2009_TRS Plan_Updated_V8" xfId="2627"/>
    <cellStyle name="_CI PLAN_RO2005_RO2006_RO2007_REV3_Site DCS 2008 V 1 9 Juni 2008 V 6_BoQ_CJ_Q2'2009_V.18_CJ_SiteList RO2009_TRS Plan_Updated_V8 2" xfId="2628"/>
    <cellStyle name="_CI PLAN_RO2005_RO2006_RO2007_REV3_Site DCS 2008 V 1 9 Juni 2008 V 6_BoQ_CJ_Q2'2009_V.18_CJ_SiteList RO2009_TRS Plan_Updated_V8_INTERNAL_PS_AOP 2011 AFTER LEBARAN 2011_JavaKal_Gos 2-10%_R1" xfId="2629"/>
    <cellStyle name="_CI PLAN_RO2005_RO2006_RO2007_REV3_Site DCS 2008 V 1 9 Juni 2008 V 6_BoQ_CJ_Q2'2009_V.18_CJ_SiteList RO2009_TRS Plan_Updated_V8_INTERNAL_PS_AOP 2011 AFTER LEBARAN 2011_JavaKal_New Site_R1" xfId="2630"/>
    <cellStyle name="_CI PLAN_RO2005_RO2006_RO2007_REV3_Site DCS 2008 V 1 9 Juni 2008 V 6_BoQ_CJ_Q2'2009_V.18_INTERNAL_PS_AOP 2011 AFTER LEBARAN 2011_JavaKal_Gos 2-10%_R1" xfId="2631"/>
    <cellStyle name="_CI PLAN_RO2005_RO2006_RO2007_REV3_Site DCS 2008 V 1 9 Juni 2008 V 6_BoQ_CJ_Q2'2009_V.18_INTERNAL_PS_AOP 2011 AFTER LEBARAN 2011_JavaKal_New Site_R1" xfId="2632"/>
    <cellStyle name="_CI PLAN_RO2005_RO2006_RO2007_REV3_Site DCS 2008 V 1 9 Juni 2008 V 6_BoQ_CJ_Q2'2009_V.4_JPP2" xfId="2633"/>
    <cellStyle name="_CI PLAN_RO2005_RO2006_RO2007_REV3_Site DCS 2008 V 1 9 Juni 2008 V 6_BoQ_CJ_Q2'2009_V.4_JPP2 2" xfId="2634"/>
    <cellStyle name="_CI PLAN_RO2005_RO2006_RO2007_REV3_Site DCS 2008 V 1 9 Juni 2008 V 6_BoQ_CJ_Q2'2009_V.4_JPP2_CJ_SiteList RO2009_Newsite_DCS Colloc_V2" xfId="2635"/>
    <cellStyle name="_CI PLAN_RO2005_RO2006_RO2007_REV3_Site DCS 2008 V 1 9 Juni 2008 V 6_BoQ_CJ_Q2'2009_V.4_JPP2_CJ_SiteList RO2009_Newsite_DCS Colloc_V2 2" xfId="2636"/>
    <cellStyle name="_CI PLAN_RO2005_RO2006_RO2007_REV3_Site DCS 2008 V 1 9 Juni 2008 V 6_BoQ_CJ_Q2'2009_V.4_JPP2_CJ_SiteList RO2009_Newsite_DCS Colloc_V2_INTERNAL_PS_AOP 2011 AFTER LEBARAN 2011_JavaKal_Gos 2-10%_R1" xfId="2637"/>
    <cellStyle name="_CI PLAN_RO2005_RO2006_RO2007_REV3_Site DCS 2008 V 1 9 Juni 2008 V 6_BoQ_CJ_Q2'2009_V.4_JPP2_CJ_SiteList RO2009_Newsite_DCS Colloc_V2_INTERNAL_PS_AOP 2011 AFTER LEBARAN 2011_JavaKal_New Site_R1" xfId="2638"/>
    <cellStyle name="_CI PLAN_RO2005_RO2006_RO2007_REV3_Site DCS 2008 V 1 9 Juni 2008 V 6_BoQ_CJ_Q2'2009_V.4_JPP2_CJ_SiteList RO2009_TRS Plan_Updated_V8" xfId="2639"/>
    <cellStyle name="_CI PLAN_RO2005_RO2006_RO2007_REV3_Site DCS 2008 V 1 9 Juni 2008 V 6_BoQ_CJ_Q2'2009_V.4_JPP2_CJ_SiteList RO2009_TRS Plan_Updated_V8 2" xfId="2640"/>
    <cellStyle name="_CI PLAN_RO2005_RO2006_RO2007_REV3_Site DCS 2008 V 1 9 Juni 2008 V 6_BoQ_CJ_Q2'2009_V.4_JPP2_CJ_SiteList RO2009_TRS Plan_Updated_V8_INTERNAL_PS_AOP 2011 AFTER LEBARAN 2011_JavaKal_Gos 2-10%_R1" xfId="2641"/>
    <cellStyle name="_CI PLAN_RO2005_RO2006_RO2007_REV3_Site DCS 2008 V 1 9 Juni 2008 V 6_BoQ_CJ_Q2'2009_V.4_JPP2_CJ_SiteList RO2009_TRS Plan_Updated_V8_INTERNAL_PS_AOP 2011 AFTER LEBARAN 2011_JavaKal_New Site_R1" xfId="2642"/>
    <cellStyle name="_CI PLAN_RO2005_RO2006_RO2007_REV3_Site DCS 2008 V 1 9 Juni 2008 V 6_BoQ_CJ_Q2'2009_V.4_JPP2_INTERNAL_PS_AOP 2011 AFTER LEBARAN 2011_JavaKal_Gos 2-10%_R1" xfId="2643"/>
    <cellStyle name="_CI PLAN_RO2005_RO2006_RO2007_REV3_Site DCS 2008 V 1 9 Juni 2008 V 6_BoQ_CJ_Q2'2009_V.4_JPP2_INTERNAL_PS_AOP 2011 AFTER LEBARAN 2011_JavaKal_New Site_R1" xfId="2644"/>
    <cellStyle name="_CI PLAN_RO2005_RO2006_RO2007_REV3_Site DCS 2008 V 1 9 Juni 2008 V 6_BTS Rehoming 2009 V.2 JPP2" xfId="2645"/>
    <cellStyle name="_CI PLAN_RO2005_RO2006_RO2007_REV3_Site DCS 2008 V 1 9 Juni 2008 V 6_BTS Rehoming 2009 V.2 JPP2 2" xfId="2646"/>
    <cellStyle name="_CI PLAN_RO2005_RO2006_RO2007_REV3_Site DCS 2008 V 1 9 Juni 2008 V 6_BTS Rehoming 2009 V.2 JPP2_CJ_SiteList RO2009_Newsite_DCS Colloc_V2" xfId="2647"/>
    <cellStyle name="_CI PLAN_RO2005_RO2006_RO2007_REV3_Site DCS 2008 V 1 9 Juni 2008 V 6_BTS Rehoming 2009 V.2 JPP2_CJ_SiteList RO2009_Newsite_DCS Colloc_V2 2" xfId="2648"/>
    <cellStyle name="_CI PLAN_RO2005_RO2006_RO2007_REV3_Site DCS 2008 V 1 9 Juni 2008 V 6_BTS Rehoming 2009 V.2 JPP2_CJ_SiteList RO2009_Newsite_DCS Colloc_V2_INTERNAL_PS_AOP 2011 AFTER LEBARAN 2011_JavaKal_Gos 2-10%_R1" xfId="2649"/>
    <cellStyle name="_CI PLAN_RO2005_RO2006_RO2007_REV3_Site DCS 2008 V 1 9 Juni 2008 V 6_BTS Rehoming 2009 V.2 JPP2_CJ_SiteList RO2009_Newsite_DCS Colloc_V2_INTERNAL_PS_AOP 2011 AFTER LEBARAN 2011_JavaKal_New Site_R1" xfId="2650"/>
    <cellStyle name="_CI PLAN_RO2005_RO2006_RO2007_REV3_Site DCS 2008 V 1 9 Juni 2008 V 6_BTS Rehoming 2009 V.2 JPP2_CJ_SiteList RO2009_TRS Plan_Updated_V8" xfId="2651"/>
    <cellStyle name="_CI PLAN_RO2005_RO2006_RO2007_REV3_Site DCS 2008 V 1 9 Juni 2008 V 6_BTS Rehoming 2009 V.2 JPP2_CJ_SiteList RO2009_TRS Plan_Updated_V8 2" xfId="2652"/>
    <cellStyle name="_CI PLAN_RO2005_RO2006_RO2007_REV3_Site DCS 2008 V 1 9 Juni 2008 V 6_BTS Rehoming 2009 V.2 JPP2_CJ_SiteList RO2009_TRS Plan_Updated_V8_INTERNAL_PS_AOP 2011 AFTER LEBARAN 2011_JavaKal_Gos 2-10%_R1" xfId="2653"/>
    <cellStyle name="_CI PLAN_RO2005_RO2006_RO2007_REV3_Site DCS 2008 V 1 9 Juni 2008 V 6_BTS Rehoming 2009 V.2 JPP2_CJ_SiteList RO2009_TRS Plan_Updated_V8_INTERNAL_PS_AOP 2011 AFTER LEBARAN 2011_JavaKal_New Site_R1" xfId="2654"/>
    <cellStyle name="_CI PLAN_RO2005_RO2006_RO2007_REV3_Site DCS 2008 V 1 9 Juni 2008 V 6_BTS Rehoming 2009 V.2 JPP2_INTERNAL_PS_AOP 2011 AFTER LEBARAN 2011_JavaKal_Gos 2-10%_R1" xfId="2655"/>
    <cellStyle name="_CI PLAN_RO2005_RO2006_RO2007_REV3_Site DCS 2008 V 1 9 Juni 2008 V 6_BTS Rehoming 2009 V.2 JPP2_INTERNAL_PS_AOP 2011 AFTER LEBARAN 2011_JavaKal_New Site_R1" xfId="2656"/>
    <cellStyle name="_CI PLAN_RO2005_RO2006_RO2007_REV3_Site DCS 2008 V 1 9 Juni 2008 V 6_CJ RO 2009 TRS Capacity Planning 12022009 V1" xfId="2657"/>
    <cellStyle name="_CI PLAN_RO2005_RO2006_RO2007_REV3_Site DCS 2008 V 1 9 Juni 2008 V 6_CJ RO 2009 TRS Capacity Planning 12022009 V1 2" xfId="2658"/>
    <cellStyle name="_CI PLAN_RO2005_RO2006_RO2007_REV3_Site DCS 2008 V 1 9 Juni 2008 V 6_CJ RO 2009 TRS Capacity Planning 12022009 V1_INTERNAL_PS_AOP 2011 AFTER LEBARAN 2011_JavaKal_Gos 2-10%_R1" xfId="2659"/>
    <cellStyle name="_CI PLAN_RO2005_RO2006_RO2007_REV3_Site DCS 2008 V 1 9 Juni 2008 V 6_CJ RO 2009 TRS Capacity Planning 12022009 V1_INTERNAL_PS_AOP 2011 AFTER LEBARAN 2011_JavaKal_New Site_R1" xfId="2660"/>
    <cellStyle name="_CI PLAN_RO2005_RO2006_RO2007_REV3_Site DCS 2008 V 1 9 Juni 2008 V 6_CJ_SiteList RO2009_Newsite_DCS Colloc_V2" xfId="2661"/>
    <cellStyle name="_CI PLAN_RO2005_RO2006_RO2007_REV3_Site DCS 2008 V 1 9 Juni 2008 V 6_CJ_SiteList RO2009_Newsite_DCS Colloc_V2 2" xfId="2662"/>
    <cellStyle name="_CI PLAN_RO2005_RO2006_RO2007_REV3_Site DCS 2008 V 1 9 Juni 2008 V 6_CJ_SiteList RO2009_Newsite_DCS Colloc_V2_INTERNAL_PS_AOP 2011 AFTER LEBARAN 2011_JavaKal_Gos 2-10%_R1" xfId="2663"/>
    <cellStyle name="_CI PLAN_RO2005_RO2006_RO2007_REV3_Site DCS 2008 V 1 9 Juni 2008 V 6_CJ_SiteList RO2009_Newsite_DCS Colloc_V2_INTERNAL_PS_AOP 2011 AFTER LEBARAN 2011_JavaKal_New Site_R1" xfId="2664"/>
    <cellStyle name="_CI PLAN_RO2005_RO2006_RO2007_REV3_Site DCS 2008 V 1 9 Juni 2008 V 6_CJ_SiteList RO2009_TRS Plan_Updated_V8" xfId="2665"/>
    <cellStyle name="_CI PLAN_RO2005_RO2006_RO2007_REV3_Site DCS 2008 V 1 9 Juni 2008 V 6_CJ_SiteList RO2009_TRS Plan_Updated_V8 2" xfId="2666"/>
    <cellStyle name="_CI PLAN_RO2005_RO2006_RO2007_REV3_Site DCS 2008 V 1 9 Juni 2008 V 6_CJ_SiteList RO2009_TRS Plan_Updated_V8_INTERNAL_PS_AOP 2011 AFTER LEBARAN 2011_JavaKal_Gos 2-10%_R1" xfId="2667"/>
    <cellStyle name="_CI PLAN_RO2005_RO2006_RO2007_REV3_Site DCS 2008 V 1 9 Juni 2008 V 6_CJ_SiteList RO2009_TRS Plan_Updated_V8_INTERNAL_PS_AOP 2011 AFTER LEBARAN 2011_JavaKal_New Site_R1" xfId="2668"/>
    <cellStyle name="_CI PLAN_RO2005_RO2006_RO2007_REV3_Site DCS 2008 V 1 9 Juni 2008 V 6_INTERNAL_PS_AOP 2011 AFTER LEBARAN 2011_JavaKal_Gos 2-10%_R1" xfId="2669"/>
    <cellStyle name="_CI PLAN_RO2005_RO2006_RO2007_REV3_Site DCS 2008 V 1 9 Juni 2008 V 6_INTERNAL_PS_AOP 2011 AFTER LEBARAN 2011_JavaKal_New Site_R1" xfId="2670"/>
    <cellStyle name="_CI PLAN_RO2005_RO2006_RO2007_REV3_Site DCS 2008 V 1 9 Juni 2008 V 6_Reengineering TRS BSC Hicap CJ" xfId="2671"/>
    <cellStyle name="_CI PLAN_RO2005_RO2006_RO2007_REV3_Site DCS 2008 V 1 9 Juni 2008 V 6_Reengineering TRS BSC Hicap CJ 2" xfId="2672"/>
    <cellStyle name="_CI PLAN_RO2005_RO2006_RO2007_REV3_Site DCS 2008 V 1 9 Juni 2008 V 6_Reengineering TRS BSC Hicap CJ V.1" xfId="2673"/>
    <cellStyle name="_CI PLAN_RO2005_RO2006_RO2007_REV3_Site DCS 2008 V 1 9 Juni 2008 V 6_Reengineering TRS BSC Hicap CJ V.1 2" xfId="2674"/>
    <cellStyle name="_CI PLAN_RO2005_RO2006_RO2007_REV3_Site DCS 2008 V 1 9 Juni 2008 V 6_Reengineering TRS BSC Hicap CJ V.1_INTERNAL_PS_AOP 2011 AFTER LEBARAN 2011_JavaKal_Gos 2-10%_R1" xfId="2675"/>
    <cellStyle name="_CI PLAN_RO2005_RO2006_RO2007_REV3_Site DCS 2008 V 1 9 Juni 2008 V 6_Reengineering TRS BSC Hicap CJ V.1_INTERNAL_PS_AOP 2011 AFTER LEBARAN 2011_JavaKal_New Site_R1" xfId="2676"/>
    <cellStyle name="_CI PLAN_RO2005_RO2006_RO2007_REV3_Site DCS 2008 V 1 9 Juni 2008 V 6_Reengineering TRS BSC Hicap CJ_INTERNAL_PS_AOP 2011 AFTER LEBARAN 2011_JavaKal_Gos 2-10%_R1" xfId="2677"/>
    <cellStyle name="_CI PLAN_RO2005_RO2006_RO2007_REV3_Site DCS 2008 V 1 9 Juni 2008 V 6_Reengineering TRS BSC Hicap CJ_INTERNAL_PS_AOP 2011 AFTER LEBARAN 2011_JavaKal_New Site_R1" xfId="2678"/>
    <cellStyle name="_CI PLAN_RO2005_RO2006_RO2007_REV3_System audit_CJ_ORI_upto_1 FEB 2008" xfId="2679"/>
    <cellStyle name="_CI PLAN_RO2005_RO2006_RO2007_REV3_System audit_CJ_ORI_upto_1 FEB 2008 2" xfId="2680"/>
    <cellStyle name="_CI PLAN_RO2005_RO2006_RO2007_REV3_System audit_CJ_ORI_upto_1 FEB 2008_CJ_SiteList RO2009_Newsite_DCS Colloc_V2" xfId="2681"/>
    <cellStyle name="_CI PLAN_RO2005_RO2006_RO2007_REV3_System audit_CJ_ORI_upto_1 FEB 2008_CJ_SiteList RO2009_Newsite_DCS Colloc_V2 2" xfId="2682"/>
    <cellStyle name="_CI PLAN_RO2005_RO2006_RO2007_REV3_System audit_CJ_ORI_upto_1 FEB 2008_CJ_SiteList RO2009_Newsite_DCS Colloc_V2_INTERNAL_PS_AOP 2011 AFTER LEBARAN 2011_JavaKal_Gos 2-10%_R1" xfId="2683"/>
    <cellStyle name="_CI PLAN_RO2005_RO2006_RO2007_REV3_System audit_CJ_ORI_upto_1 FEB 2008_CJ_SiteList RO2009_Newsite_DCS Colloc_V2_INTERNAL_PS_AOP 2011 AFTER LEBARAN 2011_JavaKal_New Site_R1" xfId="2684"/>
    <cellStyle name="_CI PLAN_RO2005_RO2006_RO2007_REV3_System audit_CJ_ORI_upto_1 FEB 2008_CJ_SiteList RO2009_TRS Plan_Updated_V8" xfId="2685"/>
    <cellStyle name="_CI PLAN_RO2005_RO2006_RO2007_REV3_System audit_CJ_ORI_upto_1 FEB 2008_CJ_SiteList RO2009_TRS Plan_Updated_V8 2" xfId="2686"/>
    <cellStyle name="_CI PLAN_RO2005_RO2006_RO2007_REV3_System audit_CJ_ORI_upto_1 FEB 2008_CJ_SiteList RO2009_TRS Plan_Updated_V8_INTERNAL_PS_AOP 2011 AFTER LEBARAN 2011_JavaKal_Gos 2-10%_R1" xfId="2687"/>
    <cellStyle name="_CI PLAN_RO2005_RO2006_RO2007_REV3_System audit_CJ_ORI_upto_1 FEB 2008_CJ_SiteList RO2009_TRS Plan_Updated_V8_INTERNAL_PS_AOP 2011 AFTER LEBARAN 2011_JavaKal_New Site_R1" xfId="2688"/>
    <cellStyle name="_CI PLAN_RO2005_RO2006_RO2007_REV3_System audit_CJ_ORI_upto_1 FEB 2008_INTERNAL_PS_AOP 2011 AFTER LEBARAN 2011_JavaKal_Gos 2-10%_R1" xfId="2689"/>
    <cellStyle name="_CI PLAN_RO2005_RO2006_RO2007_REV3_System audit_CJ_ORI_upto_1 FEB 2008_INTERNAL_PS_AOP 2011 AFTER LEBARAN 2011_JavaKal_New Site_R1" xfId="2690"/>
    <cellStyle name="_CISCO Liste 20060926_SAP Daten lookup" xfId="2691"/>
    <cellStyle name="_CISCO Liste 20060926_SAP Daten lookup_Comparison_tunisiana_QI Support Services pricing_V3.7" xfId="2692"/>
    <cellStyle name="_CISCO Liste 20060926_SAP Daten lookup_Tunisiana-care-Contract-Qtel-Price-Book V1 " xfId="2693"/>
    <cellStyle name="_CJ Daily progress report as of August 11_CJ_HCPT Rollout Database (rev1)" xfId="11862"/>
    <cellStyle name="_CJ_EDGE_dimensioning_2009_V-3" xfId="2694"/>
    <cellStyle name="_CJ_EDGE_dimensioning_2009_V-3_Book1" xfId="2695"/>
    <cellStyle name="_CJ_EDGE_dimensioning_2009_V-4" xfId="2696"/>
    <cellStyle name="_CJ_EDGE_dimensioning_2009_V-4_Book1" xfId="2697"/>
    <cellStyle name="_CJ_EDGE_dimensioning_2009_V-5 (2)" xfId="2698"/>
    <cellStyle name="_CJ_EDGE_dimensioning_2009_V-5 (2)_Book1" xfId="2699"/>
    <cellStyle name="_CJ_EDGE_dimensioning_2009_V-6 (2)" xfId="2700"/>
    <cellStyle name="_CJ_EDGE_dimensioning_2009_V-6 (2)_Book1" xfId="2701"/>
    <cellStyle name="_CJ_RO2008_ EO 2009_v7" xfId="2702"/>
    <cellStyle name="_CJ_SiteList RO2009_Newsite_DCS Colloc_V2" xfId="2703"/>
    <cellStyle name="_CJ_SiteList RO2009_Newsite_DCS Colloc_V2 2" xfId="2704"/>
    <cellStyle name="_CJ_SiteList RO2009_Newsite_DCS Colloc_V2_INTERNAL_PS_AOP 2011 AFTER LEBARAN 2011_JavaKal_Gos 2-10%_R1" xfId="2705"/>
    <cellStyle name="_CJ_SiteList RO2009_Newsite_DCS Colloc_V2_INTERNAL_PS_AOP 2011 AFTER LEBARAN 2011_JavaKal_New Site_R1" xfId="2706"/>
    <cellStyle name="_CJ_SiteList RO2009_TRS Plan_Updated_V8" xfId="2707"/>
    <cellStyle name="_CJ_SiteList RO2009_TRS Plan_Updated_V8 2" xfId="2708"/>
    <cellStyle name="_CJ_SiteList RO2009_TRS Plan_Updated_V8_INTERNAL_PS_AOP 2011 AFTER LEBARAN 2011_JavaKal_Gos 2-10%_R1" xfId="2709"/>
    <cellStyle name="_CJ_SiteList RO2009_TRS Plan_Updated_V8_INTERNAL_PS_AOP 2011 AFTER LEBARAN 2011_JavaKal_New Site_R1" xfId="2710"/>
    <cellStyle name="_CJ_System Plan_2008_Final Scenario V.8" xfId="2711"/>
    <cellStyle name="_CJ_System Plan_2008_Final Scenario V.8_Book1" xfId="2712"/>
    <cellStyle name="_CL cost for Vodafone CSDB ALL HW" xfId="2713"/>
    <cellStyle name="_CL cost for Vodafone CSDB ALL HW_PMS Resource_Plan_OTT_A over IP" xfId="2714"/>
    <cellStyle name="_CL cost for Vodafone CSDB ALL HW_Ressource Plan_for 3G CS  PS Core updated" xfId="2715"/>
    <cellStyle name="_Classification and coverage area v3  75 sites" xfId="2716"/>
    <cellStyle name="_Classification and coverage area v3  75 sites 2" xfId="2717"/>
    <cellStyle name="_CME Cost Status_Sample Areas_rev240808_ver1" xfId="2718"/>
    <cellStyle name="_CME Cost Status_Sample Areas_rev240808_ver1_Dimensioning" xfId="2719"/>
    <cellStyle name="_CME Evaluation Non Tiem_T2_T3 for Agus" xfId="2720"/>
    <cellStyle name="_CMPRO and Cost Package V1" xfId="2721"/>
    <cellStyle name="_CMPRO and Cost Package V1_all- BOQ 3G_450NB_fin2" xfId="2722"/>
    <cellStyle name="_CMPRO Summary BOQ Lebaran RO2008_Ref_Final PO_ASCE_Rev_A" xfId="2723"/>
    <cellStyle name="_Comcast IMS 042307 v3 (2)" xfId="2724"/>
    <cellStyle name="_Comcast IMS 042307 v3 (2) 2" xfId="2725"/>
    <cellStyle name="_Comcast TM &amp; Summary_July 2007_v1" xfId="2726"/>
    <cellStyle name="_Comcast TM &amp; Summary_July 2007_v1 2" xfId="2727"/>
    <cellStyle name="_Comet_IRAQNA-MW-PROJECT_Ed22-WSERVICES-FG87wNEC-ed01" xfId="2728"/>
    <cellStyle name="_Comet_OTH-2009-ED01 (3)" xfId="2729"/>
    <cellStyle name="_Comet_OTH-ADM-DROP-OPTION2++FINAL111" xfId="2730"/>
    <cellStyle name="_Comet_Router_IRAQNA-MW-PROJECT-ED01" xfId="2731"/>
    <cellStyle name="_Comma" xfId="2732"/>
    <cellStyle name="_Comma_Betas and Colocation Rates" xfId="2733"/>
    <cellStyle name="_Configurations" xfId="2734"/>
    <cellStyle name="_Copy of BSNL BoQ_2305 v2_23.5.2006" xfId="2735"/>
    <cellStyle name="_Copy of BSNL BoQ_2305 v2_23.5.2006 2" xfId="2736"/>
    <cellStyle name="_Copy of DATABASE_MW_PDH_WJ" xfId="2737"/>
    <cellStyle name="_Copy of DATABASE_MW_PDH_WJ 2" xfId="2738"/>
    <cellStyle name="_Copy of Indosat_PM_2008V1_review by HS" xfId="2739"/>
    <cellStyle name="_Copy of Internal Wind pricing (2)" xfId="2740"/>
    <cellStyle name="_Copy of Internal Wind pricing (2) 2" xfId="2741"/>
    <cellStyle name="_Copy of MTN South Africa 2G Expansion - 2010 - Services" xfId="2742"/>
    <cellStyle name="_Copy of MTN South Africa 3G Expansion - 2010 - Services" xfId="2743"/>
    <cellStyle name="_Copy of Overview NDR RNP TEM PERU 22 10 05 VERSION CORREGIDA con Nemonico" xfId="2744"/>
    <cellStyle name="_Copy of Overview NDR RNP TEM PERU 22 10 05 VERSION CORREGIDA con Nemonico 2" xfId="2745"/>
    <cellStyle name="_Copy of Overview NDR RNP TEM PERU 22 10 05 VERSION CORREGIDA con Nemonico_all- BOQ 3G_450NB_fin2" xfId="2746"/>
    <cellStyle name="_Copy of Overview NDR RNP TEM PERU 22 10 05 VERSION CORREGIDA con Nemonico_PMS Resource_Plan_OTT_A over IP" xfId="2747"/>
    <cellStyle name="_Copy of Overview NDR RNP TEM PERU 22 10 05 VERSION CORREGIDA con Nemonico_PMS Resource_Plan_OTT_A over IP_PMS Resource_Plan_RET-V2" xfId="2748"/>
    <cellStyle name="_Copy of Request antenna   Feeder replace V1_edit" xfId="2749"/>
    <cellStyle name="_Copy of SIEMENS - IC2 20-11-2006 (2)" xfId="2750"/>
    <cellStyle name="_Copy of SIEMENS - IC2 20-11-2006 (2) 2" xfId="2751"/>
    <cellStyle name="_Copy of Syria MTN logistics cost modified with Q3Q4 JHe v3" xfId="2752"/>
    <cellStyle name="_Copy of VZ model 3 sum V11 5 offer prices with 45% perf increase - Rebid" xfId="2753"/>
    <cellStyle name="_Copy of VZ model 3 sum V11 5 offer prices with 45% perf increase - Rebid 2" xfId="2754"/>
    <cellStyle name="_Core &amp; Radio Services 080409" xfId="2755"/>
    <cellStyle name="_Core &amp; Radio Services 080409 2" xfId="2756"/>
    <cellStyle name="_Core &amp; Radio Services 080409 3" xfId="2757"/>
    <cellStyle name="_Core 3G BOM with ECN update" xfId="2758"/>
    <cellStyle name="_Core PO Forecast 3 YEAR_20070307 version3" xfId="2759"/>
    <cellStyle name="_Core PO Forecast 3 YEAR_20070307 version3 2" xfId="2760"/>
    <cellStyle name="_Core PO Forecast 3 YEAR_20070307 version3_Input" xfId="2761"/>
    <cellStyle name="_Core PO Forecast 3 YEAR_20070307 version3_Input 2" xfId="2762"/>
    <cellStyle name="_Core Power System configurations for Core swap Maroc Telecom 230107" xfId="2763"/>
    <cellStyle name="_Core Power System configurations for Core swap Maroc Telecom 230107_Comparison_tunisiana_QI Support Services pricing_V3.7" xfId="2764"/>
    <cellStyle name="_Core Power System configurations for Core swap Maroc Telecom 230107_Tunisiana-care-Contract-Qtel-Price-Book V1 " xfId="2765"/>
    <cellStyle name="_Core Power System configurations for Saudi 3rd license 111206" xfId="2766"/>
    <cellStyle name="_Core Power System configurations for Saudi 3rd license 111206_Comparison_tunisiana_QI Support Services pricing_V3.7" xfId="2767"/>
    <cellStyle name="_Core Power System configurations for Saudi 3rd license 111206_Tunisiana-care-Contract-Qtel-Price-Book V1 " xfId="2768"/>
    <cellStyle name="_Cost and Price for Lebanon 3G_v7" xfId="2769"/>
    <cellStyle name="_Cost and Pricing_111010 (PdM) V3.3 date 13 10 10" xfId="2770"/>
    <cellStyle name="_Cost calculation for OSP services-Zain Sudan_offered V 03" xfId="2771"/>
    <cellStyle name="_Cost Package Logistics Summary" xfId="2772"/>
    <cellStyle name="_Cost_Annex 2-C - Unit Price list CME_2008-20-02_Telkomsel" xfId="2773"/>
    <cellStyle name="_Costing ISAT_Freq_licence_2010" xfId="2774"/>
    <cellStyle name="_Costing ISAT_Freq_licence_2010 (2)" xfId="2775"/>
    <cellStyle name="_Costing_Tool_v2" xfId="2776"/>
    <cellStyle name="_Costing_Tool_v2 2" xfId="2777"/>
    <cellStyle name="_Cover" xfId="2778"/>
    <cellStyle name="_Cover 2" xfId="2779"/>
    <cellStyle name="_Cox 031407" xfId="2780"/>
    <cellStyle name="_Cox 031407 2" xfId="2781"/>
    <cellStyle name="_Cox 2-2 VSAS-BGCF-ISUITE_v0.1" xfId="2782"/>
    <cellStyle name="_Cox 2-2 VSAS-BGCF-ISUITE_v0.1 2" xfId="2783"/>
    <cellStyle name="_Cox IMS Services 050307 v1" xfId="2784"/>
    <cellStyle name="_Cox IMS Services 050307 v1 2" xfId="2785"/>
    <cellStyle name="_Cox Tech Trial  SCP Price and Cost Model 032807 v1" xfId="2786"/>
    <cellStyle name="_Cox Tech Trial  SCP Price and Cost Model 032807 v1 2" xfId="2787"/>
    <cellStyle name="_Cox Technical Trial 032307" xfId="2788"/>
    <cellStyle name="_Cox Technical Trial 032307 2" xfId="2789"/>
    <cellStyle name="_COX+BOT+IMS+A1+02112008_pt" xfId="2790"/>
    <cellStyle name="_COX+BOT+IMS+A1+02112008_pt 2" xfId="2791"/>
    <cellStyle name="_CS Core BOQ  Features 30 10 06  v1.1" xfId="2792"/>
    <cellStyle name="_CS Core BOQ  Features 30 10 06  v1.1_Comparison_tunisiana_QI Support Services pricing_V3.7" xfId="2793"/>
    <cellStyle name="_CS Core BOQ  Features 30 10 06  v1.1_Tunisiana-care-Contract-Qtel-Price-Book V1 " xfId="2794"/>
    <cellStyle name="_CSDB BOM Rev A (2) (2)" xfId="2795"/>
    <cellStyle name="_CSDB price book 26012008" xfId="2796"/>
    <cellStyle name="_CSMS 2 0 Pricing Tool v0 9 for VTL (2)" xfId="2797"/>
    <cellStyle name="_CSMS 2 0 Pricing Tool v0 9 for VTL (2) 2" xfId="2798"/>
    <cellStyle name="_CT BoQ_2006-10-18" xfId="2799"/>
    <cellStyle name="_CT BoQ_2006-10-18 reviewed nezha" xfId="2800"/>
    <cellStyle name="_CTconfig_pricing_per_link" xfId="2801"/>
    <cellStyle name="_CU_INS" xfId="2802"/>
    <cellStyle name="_CU_INS_Book1" xfId="2803"/>
    <cellStyle name="_Currency" xfId="2804"/>
    <cellStyle name="_Currency_Betas and Colocation Rates" xfId="2805"/>
    <cellStyle name="_Currency_csc" xfId="2806"/>
    <cellStyle name="_Currency_csc shaded" xfId="2807"/>
    <cellStyle name="_CurrencySpace" xfId="2808"/>
    <cellStyle name="_CurrencySpace_Betas and Colocation Rates" xfId="2809"/>
    <cellStyle name="_CW Sales Package Mobitel Issue1_121106" xfId="2810"/>
    <cellStyle name="_CW Sales Package Mobitel Issue1_121106_Book1" xfId="2811"/>
    <cellStyle name="_CW Sales Package Mobitel Issue1_121106_Book3" xfId="2812"/>
    <cellStyle name="_CW Sales Package Mobitel Issue1_121106_BoQ_MW_2G_New Site_Lebaran_2011_14032011" xfId="2813"/>
    <cellStyle name="_CW Sales Package Mobitel Issue1_121106_Dimensioning" xfId="2814"/>
    <cellStyle name="_CW-ISAT colo_cw_2009" xfId="2815"/>
    <cellStyle name="_CW-ISAT colo_cw_2009_Dimensioning" xfId="2816"/>
    <cellStyle name="_Data RO H1 2009 - DRM" xfId="2817"/>
    <cellStyle name="_DCS 42 Site_150 TRX GSM_Padang" xfId="2818"/>
    <cellStyle name="_Dec 07 BOM draftv2" xfId="2819"/>
    <cellStyle name="_Detail Tower Price - NSN rev20 Aug 2007" xfId="2820"/>
    <cellStyle name="_Detail Tower Price - NSN rev20 Aug 2007_Dimensioning" xfId="2821"/>
    <cellStyle name="_Detail_BoQ_Bandung_ASB" xfId="2822"/>
    <cellStyle name="_Detail_BoQ_Bandung_ASB 2" xfId="2823"/>
    <cellStyle name="_Detail_BoQ_Semarang_ASB" xfId="2824"/>
    <cellStyle name="_Detail_BoQ_Semarang_ASB 2" xfId="2825"/>
    <cellStyle name="_DETAILS Core" xfId="2826"/>
    <cellStyle name="_DETAILS Core 2" xfId="2827"/>
    <cellStyle name="_dharma_summary_Roll Out Plan NTS - v1_11Dec " xfId="2828"/>
    <cellStyle name="_DiGi 3G Impl_UPGRADE_v0 2" xfId="2829"/>
    <cellStyle name="_DiGi 3G Impl_UPGRADE_v0 2 2" xfId="2830"/>
    <cellStyle name="_DiGi 3G Impl_UPGRADE_v0 2_PMS Resource_Plan_RET-V2" xfId="2831"/>
    <cellStyle name="_DiGi 3G price calc_20051031 (2)_paul" xfId="2832"/>
    <cellStyle name="_DiGi 3G price calc_20051031 (2)_paul 2" xfId="2833"/>
    <cellStyle name="_DiGi 3G Tender Optional Offer" xfId="2834"/>
    <cellStyle name="_DiGi 3G Tender Optional Offer 2" xfId="2835"/>
    <cellStyle name="_DiGi_HLRi 20051126_paul" xfId="2836"/>
    <cellStyle name="_DiGi_HLRi 20051126_paul 2" xfId="2837"/>
    <cellStyle name="_Digicel Template - AS Pricing" xfId="2838"/>
    <cellStyle name="_Digicel Template - AS Pricing 2" xfId="2839"/>
    <cellStyle name="_Digitel SSA Calculation_110804_ed18" xfId="2840"/>
    <cellStyle name="_Digitel SSA Calculation_110804_ed18 2" xfId="2841"/>
    <cellStyle name="_dim_Saudi_2006-12-06_scenario1_RAN BoQ" xfId="2842"/>
    <cellStyle name="_dim_Saudi_2006-12-06_scenario1_RAN BoQ V3" xfId="2843"/>
    <cellStyle name="_dim_Saudi_2006-12-06_scenario1_RAN BoQ V3_Comparison_tunisiana_QI Support Services pricing_V3.7" xfId="2844"/>
    <cellStyle name="_dim_Saudi_2006-12-06_scenario1_RAN BoQ V3_Tunisiana-care-Contract-Qtel-Price-Book V1 " xfId="2845"/>
    <cellStyle name="_dim_Saudi_2006-12-06_scenario1_RAN BoQ_Comparison_tunisiana_QI Support Services pricing_V3.7" xfId="2846"/>
    <cellStyle name="_dim_Saudi_2006-12-06_scenario1_RAN BoQ_Tunisiana-care-Contract-Qtel-Price-Book V1 " xfId="2847"/>
    <cellStyle name="_dim_Saudi_2006-12-06_scenario2_RAN BoQ" xfId="2848"/>
    <cellStyle name="_dim_Saudi_2006-12-06_scenario2_RAN BoQ V2" xfId="2849"/>
    <cellStyle name="_dim_Saudi_2006-12-06_scenario2_RAN BoQ V2_Comparison_tunisiana_QI Support Services pricing_V3.7" xfId="2850"/>
    <cellStyle name="_dim_Saudi_2006-12-06_scenario2_RAN BoQ V2_Tunisiana-care-Contract-Qtel-Price-Book V1 " xfId="2851"/>
    <cellStyle name="_dim_Saudi_2006-12-06_scenario2_RAN BoQ V3" xfId="2852"/>
    <cellStyle name="_dim_Saudi_2006-12-06_scenario2_RAN BoQ V3_Comparison_tunisiana_QI Support Services pricing_V3.7" xfId="2853"/>
    <cellStyle name="_dim_Saudi_2006-12-06_scenario2_RAN BoQ V3_Tunisiana-care-Contract-Qtel-Price-Book V1 " xfId="2854"/>
    <cellStyle name="_dim_Saudi_2006-12-06_scenario2_RAN BoQ_Comparison_tunisiana_QI Support Services pricing_V3.7" xfId="2855"/>
    <cellStyle name="_dim_Saudi_2006-12-06_scenario2_RAN BoQ_Tunisiana-care-Contract-Qtel-Price-Book V1 " xfId="2856"/>
    <cellStyle name="_Dimensioning BSC SS" xfId="2857"/>
    <cellStyle name="_Discount Template (6)" xfId="2858"/>
    <cellStyle name="_Discount Template (6)_Delivery BoQ GT additional scope 2011Q1 V4" xfId="2859"/>
    <cellStyle name="_Discount Template (6)_Delivery BoQ GT additional scope 2011Q1 V4 2" xfId="2860"/>
    <cellStyle name="_Discount Template (6)_Delivery BoQ GT additional scope 2011Q1 V4 3" xfId="2861"/>
    <cellStyle name="_Discount Template (6)_Offre Flexi BSC extra capacity" xfId="2862"/>
    <cellStyle name="_Discount Template (6)_Offre Flexi BSC extra capacity 2" xfId="2863"/>
    <cellStyle name="_Discount Template (6)_Offre Flexi BSC extra capacity 3" xfId="2864"/>
    <cellStyle name="_Discount Template (6)_PO154 Delivery BoQ Sfax &amp; Djerba 2011Q1_2011-01-24" xfId="2865"/>
    <cellStyle name="_Discount Template (6)_PO154 Delivery BoQ Sfax &amp; Djerba 2011Q1_2011-01-24 2" xfId="2866"/>
    <cellStyle name="_Discount Template (6)_PO154 Delivery BoQ Sfax &amp; Djerba 2011Q1_2011-01-24 3" xfId="2867"/>
    <cellStyle name="_Divre6_RMJ_BOQ_Final_0309" xfId="2868"/>
    <cellStyle name="_Divre6_RMJ_BOQ_Final_0309 2" xfId="2869"/>
    <cellStyle name="_Divre6_RMJ_BOQ_Final_0309_BoQ_XL_West_SubMarine_Upgrade-Service v04 (From  Meygin)" xfId="2870"/>
    <cellStyle name="_Divre6_RMJ_BOQ_Final_0309_BoQ_XL_West_SubMarine_Upgrade-Service v04 (From  Meygin) 2" xfId="2871"/>
    <cellStyle name="_Divre6_RMJ_BOQ_Final_0309_BoQ_XL_West_SubMarine_Upgrade-Service v05" xfId="2872"/>
    <cellStyle name="_Divre6_RMJ_BOQ_Final_0309_BoQ_XL_West_SubMarine_Upgrade-Service v05 2" xfId="2873"/>
    <cellStyle name="_Divre6_RMJ_BOQ_Final_0309_IDXLC_STM64 SUMATRA FO RFQ_ed8.0_05Sept06" xfId="2874"/>
    <cellStyle name="_Divre6_RMJ_BOQ_Final_0309_IDXLC_STM64 SUMATRA FO RFQ_ed8.0_05Sept06 2" xfId="2875"/>
    <cellStyle name="_Divre6_RMJ_BOQ_Final_0309_XL_6_Cities_External_BoQ v03" xfId="2876"/>
    <cellStyle name="_Divre6_RMJ_BOQ_Final_0309_XL_6_Cities_External_BoQ v03 2" xfId="2877"/>
    <cellStyle name="_DLC Aceh (SPH)" xfId="2878"/>
    <cellStyle name="_DLC Aceh (SPH) 2" xfId="2879"/>
    <cellStyle name="_DLC Balikpapan-Banjarmasin (Klarifikasi)" xfId="2880"/>
    <cellStyle name="_DLC Balikpapan-Banjarmasin (Klarifikasi) 2" xfId="2881"/>
    <cellStyle name="_DLC Balikpapan-Banjarmasin Alcatel" xfId="2882"/>
    <cellStyle name="_DLC Balikpapan-Banjarmasin Alcatel 2" xfId="2883"/>
    <cellStyle name="_DLC Divre 3 (SPH)" xfId="2884"/>
    <cellStyle name="_DLC Divre 3 (SPH) 2" xfId="2885"/>
    <cellStyle name="_DLC Divre 3 (SPH)_BoQ_XL_West_SubMarine_Upgrade-Service v04 (From  Meygin)" xfId="2886"/>
    <cellStyle name="_DLC Divre 3 (SPH)_BoQ_XL_West_SubMarine_Upgrade-Service v04 (From  Meygin) 2" xfId="2887"/>
    <cellStyle name="_DLC Divre 3 (SPH)_BoQ_XL_West_SubMarine_Upgrade-Service v05" xfId="2888"/>
    <cellStyle name="_DLC Divre 3 (SPH)_BoQ_XL_West_SubMarine_Upgrade-Service v05 2" xfId="2889"/>
    <cellStyle name="_DLC Divre 3 (SPH)_IDXLC_STM64 SUMATRA FO RFQ_ed8.0_05Sept06" xfId="2890"/>
    <cellStyle name="_DLC Divre 3 (SPH)_IDXLC_STM64 SUMATRA FO RFQ_ed8.0_05Sept06 2" xfId="2891"/>
    <cellStyle name="_DLC Divre 3 (SPH)_XL_6_Cities_External_BoQ v03" xfId="2892"/>
    <cellStyle name="_DLC Divre 3 (SPH)_XL_6_Cities_External_BoQ v03 2" xfId="2893"/>
    <cellStyle name="_DLC Divre 3 (SPH-2)" xfId="2894"/>
    <cellStyle name="_DLC Divre 3 (SPH-2) 2" xfId="2895"/>
    <cellStyle name="_DLC Divre 3 (SPH-2)_BoQ_XL_West_SubMarine_Upgrade-Service v04 (From  Meygin)" xfId="2896"/>
    <cellStyle name="_DLC Divre 3 (SPH-2)_BoQ_XL_West_SubMarine_Upgrade-Service v04 (From  Meygin) 2" xfId="2897"/>
    <cellStyle name="_DLC Divre 3 (SPH-2)_BoQ_XL_West_SubMarine_Upgrade-Service v05" xfId="2898"/>
    <cellStyle name="_DLC Divre 3 (SPH-2)_BoQ_XL_West_SubMarine_Upgrade-Service v05 2" xfId="2899"/>
    <cellStyle name="_DLC Divre 3 (SPH-2)_IDXLC_STM64 SUMATRA FO RFQ_ed8.0_05Sept06" xfId="2900"/>
    <cellStyle name="_DLC Divre 3 (SPH-2)_IDXLC_STM64 SUMATRA FO RFQ_ed8.0_05Sept06 2" xfId="2901"/>
    <cellStyle name="_DLC Divre 3 (SPH-2)_XL_6_Cities_External_BoQ v03" xfId="2902"/>
    <cellStyle name="_DLC Divre 3 (SPH-2)_XL_6_Cities_External_BoQ v03 2" xfId="2903"/>
    <cellStyle name="_DLC Pekanbaru-SumBar_030305" xfId="2904"/>
    <cellStyle name="_DLC Pekanbaru-SumBar_030305 2" xfId="2905"/>
    <cellStyle name="_DLC Tarakan-Samarinda-200105 Fn" xfId="2906"/>
    <cellStyle name="_DLC Tarakan-Samarinda-200105 Fn 2" xfId="2907"/>
    <cellStyle name="_DNS_SEC_Offer_Time_Dotcom_3G RFP_v1" xfId="2908"/>
    <cellStyle name="_DNS_SEC_Offer_Time_Dotcom_3G RFP_v1 2" xfId="2909"/>
    <cellStyle name="_Dominicana pricing appendix" xfId="2910"/>
    <cellStyle name="_Draft Aug  07 BOM cost" xfId="2911"/>
    <cellStyle name="_Draft of PO 3G by TT 04082006 Rev PA3" xfId="2912"/>
    <cellStyle name="_DRM-SIS_Sitac#3A rev2.1" xfId="2913"/>
    <cellStyle name="_DSO_Test Switch Prices &amp; Costs 280406" xfId="2914"/>
    <cellStyle name="_DSO_Test Switch Prices &amp; Costs 280406 2" xfId="2915"/>
    <cellStyle name="_DTMF_EWSD" xfId="2916"/>
    <cellStyle name="_DTMF_EWSD 2" xfId="2917"/>
    <cellStyle name="_DX HLR- DL_One NDS model config" xfId="2918"/>
    <cellStyle name="_DX HLR- DL_One NDS model config 2" xfId="2919"/>
    <cellStyle name="_e-auction service review version 0-5" xfId="2920"/>
    <cellStyle name="_e-auction service review version 0-5 2" xfId="2921"/>
    <cellStyle name="_Effort_Estimation_Transport Zain Sudan t" xfId="2922"/>
    <cellStyle name="_egyptPoC1_M-MHi" xfId="2923"/>
    <cellStyle name="_egyptPoC1_M-MHi 2" xfId="2924"/>
    <cellStyle name="_EMC" xfId="2925"/>
    <cellStyle name="_EMC 2" xfId="2926"/>
    <cellStyle name="_Entitlement_Details Versatel 8 Aug (2)" xfId="2927"/>
    <cellStyle name="_Entitlement_Details Versatel 8 Aug (2) 2" xfId="2928"/>
    <cellStyle name="_equipment weights" xfId="2929"/>
    <cellStyle name="_Equipments &amp; services" xfId="2930"/>
    <cellStyle name="_E-Quotation Q04093-Alcatel-031104" xfId="2931"/>
    <cellStyle name="_E-Quotation Q04093-Alcatel-031104 2" xfId="2932"/>
    <cellStyle name="_Ericsson - Part 2 - Exhibit 2-1a - Pricing for equipment - RevC" xfId="2933"/>
    <cellStyle name="_Ericsson - Part 2 - Exhibit 2-1a - Pricing for equipment - RevC 2" xfId="2934"/>
    <cellStyle name="_Erosion Master Table_28.11.2006" xfId="2935"/>
    <cellStyle name="_Erosion Master Table_28.11.2006 2" xfId="2936"/>
    <cellStyle name="_EService costing DDN v2 291004 v1.2" xfId="2937"/>
    <cellStyle name="_EService costing DDN v2 291004 v1.2 2" xfId="2938"/>
    <cellStyle name="_Essar Civil &amp; Ancillariesnew towers updated costs" xfId="2939"/>
    <cellStyle name="_Essar Civil &amp; Ancillariesnew towers updated costs 2" xfId="2940"/>
    <cellStyle name="_Essar Civil &amp; Ancillariesnew towers updated costs_PMS Resource_Plan_OTT_A over IP" xfId="2941"/>
    <cellStyle name="_Essar Civil &amp; Ancillariesnew towers updated costs_PMS Resource_Plan_OTT_A over IP_PMS Resource_Plan_RET-V2" xfId="2942"/>
    <cellStyle name="_Estimation Order Sheet" xfId="2943"/>
    <cellStyle name="_Estimation Order Sheet 2" xfId="2944"/>
    <cellStyle name="_Etisalat 3G IN OSC 1 site_v2 (2)" xfId="2945"/>
    <cellStyle name="_Etisalat 3G IN OSC 1 site_v2 (2) 2" xfId="2946"/>
    <cellStyle name="_Etisalat 3G IN OSC 2 sites_v2 (2)" xfId="2947"/>
    <cellStyle name="_Etisalat 3G IN OSC 2 sites_v2 (2) 2" xfId="2948"/>
    <cellStyle name="_Etisalat Cost&amp;Price_v16" xfId="2949"/>
    <cellStyle name="_Etisalat Cost&amp;Price_v16 2" xfId="2950"/>
    <cellStyle name="_Etisalat Cost&amp;Price_v19" xfId="2951"/>
    <cellStyle name="_Etisalat Cost&amp;Price_v19 2" xfId="2952"/>
    <cellStyle name="_Etisalat Egypt internal pricing sheet BSS_RAN V2" xfId="2953"/>
    <cellStyle name="_Etisalat Egypt internal pricing sheet BSS_RAN V2 2" xfId="2954"/>
    <cellStyle name="_Euro" xfId="2955"/>
    <cellStyle name="_Evaluation sur PDH MODE 1+0 et 1+1" xfId="2956"/>
    <cellStyle name="_Evaluation sur PDH MODE 1+0 et 1+1 2" xfId="2957"/>
    <cellStyle name="_Evaluation sur SDH MODEL 1+1" xfId="2958"/>
    <cellStyle name="_Evaluation sur SDH MODEL 1+1 2" xfId="2959"/>
    <cellStyle name="_EvaluationResults" xfId="2960"/>
    <cellStyle name="_Ex Nokia Lebaran Pricing Summary (version 1)" xfId="2961"/>
    <cellStyle name="_ex_Nokia_Aug08_Plan B_Congestion_List_RevB" xfId="2962"/>
    <cellStyle name="_ex_Nokia_Aug08_Plan B_Congestion_List_RevB_Dimensioning" xfId="2963"/>
    <cellStyle name="_Example Network Calculation_ver02_FSe" xfId="2964"/>
    <cellStyle name="_Example Network Calculation_ver02_FSe (2)" xfId="2965"/>
    <cellStyle name="_Example Network Calculation_ver02_FSe (2) 2" xfId="2966"/>
    <cellStyle name="_Example Network Calculation_ver02_FSe 2" xfId="2967"/>
    <cellStyle name="_Example Network Calculation_ver02_FSe 3" xfId="2968"/>
    <cellStyle name="_Exercise Recap" xfId="2969"/>
    <cellStyle name="_Exercise Recap_BoQ Sfax 2nd RF ext 2011Q3 V2" xfId="2970"/>
    <cellStyle name="_Exercise Recap_BoQ Sfax 2nd RF ext 2011Q3 V2 2" xfId="2971"/>
    <cellStyle name="_Exercise Recap_BoQ Sfax 2nd RF ext 2011Q3 V5.1" xfId="2972"/>
    <cellStyle name="_Exercise Recap_BoQ Sfax 2nd RF ext 2011Q3 V5.1 2" xfId="2973"/>
    <cellStyle name="_Exercise Recap_BoQ Sfax 2nd RF ext 2011Q3 V5_" xfId="2974"/>
    <cellStyle name="_Exercise Recap_BoQ Sfax 2nd RF ext 2011Q3 V5_ 2" xfId="2975"/>
    <cellStyle name="_Exercise Recap_Delivery BoQ GT additional scope 2011Q1 V4" xfId="2976"/>
    <cellStyle name="_Exercise Recap_Delivery BoQ GT additional scope 2011Q1 V4 2" xfId="2977"/>
    <cellStyle name="_Exercise Recap_Delivery BoQ GT additional scope 2011Q1 V4 3" xfId="2978"/>
    <cellStyle name="_Exercise Recap_Offre Flexi BSC extra capacity" xfId="2979"/>
    <cellStyle name="_Exercise Recap_Offre Flexi BSC extra capacity 2" xfId="2980"/>
    <cellStyle name="_Exercise Recap_Offre Flexi BSC extra capacity 3" xfId="2981"/>
    <cellStyle name="_Exercise Recap_PO154 Delivery BoQ Sfax &amp; Djerba 2011Q1_2011-01-24" xfId="2982"/>
    <cellStyle name="_Exercise Recap_PO154 Delivery BoQ Sfax &amp; Djerba 2011Q1_2011-01-24 2" xfId="2983"/>
    <cellStyle name="_Exercise Recap_PO154 Delivery BoQ Sfax &amp; Djerba 2011Q1_2011-01-24 3" xfId="2984"/>
    <cellStyle name="_Exercise Recap_PO154 Delivery BoQ Sfax &amp; Djerba 2011Q1_2011-05-29 extension" xfId="2985"/>
    <cellStyle name="_Exercise Recap_PO154 Delivery BoQ Sfax &amp; Djerba 2011Q1_2011-05-29 extension 2" xfId="2986"/>
    <cellStyle name="_Exercise Recap_Tunisiana-care-Contract-Qtel-Price-Book-2012-v4 " xfId="2987"/>
    <cellStyle name="_Exhibit B2a - BSS HW equipment v10162008" xfId="2988"/>
    <cellStyle name="_Exhibit B2a - BSS HW equipment v10162008 (2)" xfId="2989"/>
    <cellStyle name="_Exhibit B2a - BSS HW_v11.1 CORPORATE 220208" xfId="2990"/>
    <cellStyle name="_Exhibit B2b - UTRAN HW equipment v10012008" xfId="2991"/>
    <cellStyle name="_Exhibit B3b - UTRAN SW v07162008" xfId="2992"/>
    <cellStyle name="_Exhibit B3b - UTRAN SW v14112007" xfId="2993"/>
    <cellStyle name="_Exhibit B3c - OSS SW v07162008" xfId="2994"/>
    <cellStyle name="_Exhibit_B2a-BSS_HW_equipment_combined_2008" xfId="2995"/>
    <cellStyle name="_Exhibit_B2a-BSS_HW_equipment_combined_2008_PMS Resource_Plan_OTT_A over IP" xfId="2996"/>
    <cellStyle name="_Exhibit_B2a-BSS_HW_equipment_combined_2008_PMS Resource_Plan_OTT_A over IP_PMS Resource_Plan_RET-V2" xfId="2997"/>
    <cellStyle name="_Exhibit_B2a-BSS_HW_equipment_combined_2008_Ressource Plan_for 3G CS  PS Core updated" xfId="2998"/>
    <cellStyle name="_Expert support_BoQ" xfId="2999"/>
    <cellStyle name="_Features for Model Network 20051123" xfId="3000"/>
    <cellStyle name="_Features for Model Network 20051123 2" xfId="3001"/>
    <cellStyle name="_FEB  draft cost BOM Kunshan" xfId="3002"/>
    <cellStyle name="_FEB  draft cost BOM Kunshan_May draft cost BOM-Apr.20" xfId="3003"/>
    <cellStyle name="_February_Site_Upgrade-MODUL" xfId="3004"/>
    <cellStyle name="_February_Site_Upgrade-MODUL 2" xfId="3005"/>
    <cellStyle name="_February_Site_Upgrade-MODUL_INTERNAL_PS_AOP 2011 AFTER LEBARAN 2011_JavaKal_Gos 2-10%_R1" xfId="3006"/>
    <cellStyle name="_February_Site_Upgrade-MODUL_INTERNAL_PS_AOP 2011 AFTER LEBARAN 2011_JavaKal_New Site_R1" xfId="3007"/>
    <cellStyle name="_FemtoCell RFP - Exhibit B2b (Huawei 20080609 V5)" xfId="3008"/>
    <cellStyle name="_Feuille de calcul dans E: 01_ Work folder CS 40_Contrat de maintenance wataniya 2008 SWF 19 708 NEW Contract Costing Annexe G3 New 2008 Annex G 3_2008 Pricing" xfId="3009"/>
    <cellStyle name="_Feuille de calcul dans E: 01_ Work folder CS 40_Contrat de maintenance wataniya 2008 SWF 19 708 NEW Contract Costing Annexe G3 New 2008 Annex G 3_2008 Pricing_Comparison_tunisiana_QI Support Services pricing_V3.7" xfId="3010"/>
    <cellStyle name="_Feuille de calcul dans E: 01_ Work folder CS 40_Contrat de maintenance wataniya 2008 SWF 19 708 NEW Contract Costing Annexe G3 New 2008 Annex G 3_2008 Pricing_Tunisiana-care-Contract-Qtel-Price-Book V1 " xfId="3011"/>
    <cellStyle name="_Final Scenario ON-AIR Target of 3G-RAN Project_V.20" xfId="3012"/>
    <cellStyle name="_Final Scenario ON-AIR Target of 3G-RAN Project_V.20_BoQ New DCS  Hicap DCS Batam-Palembang Phase2_Rev02_Mbak Coni" xfId="3013"/>
    <cellStyle name="_Final Scenario ON-AIR Target of 3G-RAN Project_V.20_BoQ New DCS  Hicap DCS Batam-Palembang Phase2_Rev02_Mbak Coni_Book1" xfId="3014"/>
    <cellStyle name="_Final Scenario ON-AIR Target of 3G-RAN Project_V.20_BoQ_CM_ex_Nokia_Capacity_Enhancement_RevF" xfId="3015"/>
    <cellStyle name="_Final Scenario ON-AIR Target of 3G-RAN Project_V.20_BoQ_CM_ex_Nokia_Capacity_Enhancement_RevF_Book1" xfId="3016"/>
    <cellStyle name="_Final Scenario ON-AIR Target of 3G-RAN Project_V.20_BoQ_Java_Decongestion_RevA" xfId="3017"/>
    <cellStyle name="_Final Scenario ON-AIR Target of 3G-RAN Project_V.20_BoQ_Java_Decongestion_RevA_Book1" xfId="3018"/>
    <cellStyle name="_Final Scenario ON-AIR Target of 3G-RAN Project_V.20_Dimensioning" xfId="3019"/>
    <cellStyle name="_Final Scenario ON-AIR Target of 3G-RAN Project_V.20_PRICE BOOK 2011_PDH_NPO v3" xfId="3020"/>
    <cellStyle name="_Final Scope of Work_DSO proposal_02May06" xfId="3021"/>
    <cellStyle name="_Final Scope of Work_DSO proposal_02May06 2" xfId="3022"/>
    <cellStyle name="_Final Services Pricing 25Mar07 " xfId="3023"/>
    <cellStyle name="_Final Version BOQ with Price" xfId="3024"/>
    <cellStyle name="_Final Version BOQ with Price_Annex 2-C - Unit Price list CME" xfId="3025"/>
    <cellStyle name="_Final Version BOQ with Price_Annex 2-C - Unit Price list CME (Final)" xfId="3026"/>
    <cellStyle name="_Final Version BOQ with Price_Annex 2-C - Unit Price list CME Telkomsel 认可-15" xfId="3027"/>
    <cellStyle name="_Final Version BOQ with Price_Annex 2-C - Unit Price list CME1" xfId="3028"/>
    <cellStyle name="_Final Version BOQ with Price_Annex 4-10 SITAC &amp; CME BoQ" xfId="3029"/>
    <cellStyle name="_Final Version BOQ with Price_Copy of Annex 2-C - Unit Price list CME 20070815(CEG)" xfId="3030"/>
    <cellStyle name="_Final Version BOQ with Price_TSEL BOQ PER SITE MODEL 18 JULY 2007" xfId="3031"/>
    <cellStyle name="_Flexi equivalent plus RRH FSe v0.1" xfId="3032"/>
    <cellStyle name="_Flexi equivalent plus RRH FSe v0.1 2" xfId="3033"/>
    <cellStyle name="_Flexi UPGRADE" xfId="3034"/>
    <cellStyle name="_For sarah" xfId="3035"/>
    <cellStyle name="_Forecast Milestones" xfId="3036"/>
    <cellStyle name="_Forecast Milestones 2" xfId="3037"/>
    <cellStyle name="_Forecast Milestones_INTERNAL_PS_AOP 2011 AFTER LEBARAN 2011_JavaKal_Gos 2-10%_R1" xfId="3038"/>
    <cellStyle name="_Forecast Milestones_INTERNAL_PS_AOP 2011 AFTER LEBARAN 2011_JavaKal_New Site_R1" xfId="3039"/>
    <cellStyle name="_Forecast Milestones13 Aug 06 (versi Akbar)_temp" xfId="3040"/>
    <cellStyle name="_Forecast Milestones13 Aug 06 (versi Akbar)_temp 2" xfId="3041"/>
    <cellStyle name="_Forecast Milestones13 Aug 06 (versi Akbar)_temp_INTERNAL_PS_AOP 2011 AFTER LEBARAN 2011_JavaKal_Gos 2-10%_R1" xfId="3042"/>
    <cellStyle name="_Forecast Milestones13 Aug 06 (versi Akbar)_temp_INTERNAL_PS_AOP 2011 AFTER LEBARAN 2011_JavaKal_New Site_R1" xfId="3043"/>
    <cellStyle name="_Format Offer per hop basis_090303" xfId="3044"/>
    <cellStyle name="_Format Offer per hop basis_090303_all- BOQ 3G_450NB_fin2" xfId="3045"/>
    <cellStyle name="_Frank Comparison on Huch BSS prices" xfId="3046"/>
    <cellStyle name="_Frank Comparison on Huch BSS prices 2" xfId="3047"/>
    <cellStyle name="_Franklin BOM (Sommer Schreiber)" xfId="3048"/>
    <cellStyle name="_Franklin Cost Summary Mika" xfId="3049"/>
    <cellStyle name="_FRGG" xfId="3050"/>
    <cellStyle name="_FRGG with function split(Sommer Schreiber)" xfId="3051"/>
    <cellStyle name="_FSC" xfId="3052"/>
    <cellStyle name="_FSC 2" xfId="3053"/>
    <cellStyle name="_FSC Back up cost Hans" xfId="3054"/>
    <cellStyle name="_FSC Back up cost Hans 2" xfId="3055"/>
    <cellStyle name="_FSC Back up cost Hans_PMS Resource_Plan_RET-V2" xfId="3056"/>
    <cellStyle name="_FSC FN Service Shopping List WUE2 (2)" xfId="3057"/>
    <cellStyle name="_FSC FN Service Shopping List WUE2 (2) 2" xfId="3058"/>
    <cellStyle name="_FSC Mobile HLR Preisliste Mai07 (4)" xfId="3059"/>
    <cellStyle name="_FSC Mobile HLR Preisliste Mai07 (4) 2" xfId="3060"/>
    <cellStyle name="_FSC_1" xfId="3061"/>
    <cellStyle name="_FSC_1 2" xfId="3062"/>
    <cellStyle name="_FSC_1_Input" xfId="3063"/>
    <cellStyle name="_FSC_1_Input 2" xfId="3064"/>
    <cellStyle name="_FSC_2" xfId="3065"/>
    <cellStyle name="_FSC_2 2" xfId="3066"/>
    <cellStyle name="_FSC_Input" xfId="3067"/>
    <cellStyle name="_FSC_Input 2" xfId="3068"/>
    <cellStyle name="_FSC-info" xfId="3069"/>
    <cellStyle name="_FSC-info 2" xfId="3070"/>
    <cellStyle name="_FSMD_FTIB (2)" xfId="3071"/>
    <cellStyle name="_FT Group microwaes RFP - Appendix 2c - Pricing for repair and technical support" xfId="3072"/>
    <cellStyle name="_FT Group microwaes RFP - Appendix 2c - Pricing for repair and technical support 2" xfId="3073"/>
    <cellStyle name="_FU HLRd-standard-liste" xfId="3074"/>
    <cellStyle name="_FU HLRd-standard-liste 2" xfId="3075"/>
    <cellStyle name="_FW Security Pricing draft 0 3" xfId="3076"/>
    <cellStyle name="_FW Security Pricing draft 0.1b" xfId="3077"/>
    <cellStyle name="_Gb2009" xfId="3078"/>
    <cellStyle name="_Gb2009_Book1" xfId="3079"/>
    <cellStyle name="_GIC Structure 2008 after Transformation final" xfId="3080"/>
    <cellStyle name="_Global Monitoring project training price" xfId="3081"/>
    <cellStyle name="_Globe NCT Upgrade - Services 20060309" xfId="3082"/>
    <cellStyle name="_Globe NCT Upgrade - Services 20060309 2" xfId="3083"/>
    <cellStyle name="_Globe UMTS900 ND Cost Estimate v2" xfId="3084"/>
    <cellStyle name="_GMon - From NC" xfId="3085"/>
    <cellStyle name="_GMon ReOpen - Feb 2008 - ver 0.2.1" xfId="3086"/>
    <cellStyle name="_GPB Proposal 040607" xfId="3087"/>
    <cellStyle name="_GQ_Service Costing_Quote_060405_with API inputs_cm v4 with spares" xfId="3088"/>
    <cellStyle name="_GQ_Service Costing_Quote_060405_with API inputs_cm v4 with spares 2" xfId="3089"/>
    <cellStyle name="_GRAND TUNIS &amp; Lot SUD wo SAHEL_with_care_V1.6" xfId="3090"/>
    <cellStyle name="_GSM G9 Quotation Template 20050221" xfId="3091"/>
    <cellStyle name="_GSM G9 Quotation Template 20050221 2" xfId="3092"/>
    <cellStyle name="_GSM-T Quotation Template 20050324NEW" xfId="3093"/>
    <cellStyle name="_GSM-T Quotation Template 20050324NEW 2" xfId="3094"/>
    <cellStyle name="_Guam Wireless_Offer Calculation_Final_wo Core_25Aug06" xfId="3095"/>
    <cellStyle name="_Guam Wireless_Offer Calculation_Final_wo Core_25Aug06 2" xfId="3096"/>
    <cellStyle name="_Guam-Mobile Core-Spare Dimensioning-to LC" xfId="3097"/>
    <cellStyle name="_Guam-Mobile Core-Spare Dimensioning-to LC 2" xfId="3098"/>
    <cellStyle name="_GUAM-NTT Wireless-Geran Pool Dimension-to LC" xfId="3099"/>
    <cellStyle name="_GUAM-NTT Wireless-Geran Pool Dimension-to LC 2" xfId="3100"/>
    <cellStyle name="_H3G IMS Budg  Offer" xfId="3101"/>
    <cellStyle name="_H3G IMS Budg  Offer 2" xfId="3102"/>
    <cellStyle name="_H3G IMS Budg. Offer v02" xfId="3103"/>
    <cellStyle name="_H3G IMS Budg. Offer v02 2" xfId="3104"/>
    <cellStyle name="_Hansenet SWCM (2)" xfId="3105"/>
    <cellStyle name="_Hansenet SWCM (2) 2" xfId="3106"/>
    <cellStyle name="_Heading" xfId="3107"/>
    <cellStyle name="_Heading 2" xfId="3108"/>
    <cellStyle name="_HEL_SIH AIR  SEA AUG 4th" xfId="3109"/>
    <cellStyle name="_HEL_SIH AIR  SEA AUG 4th_Logistics Costing_Indosat_BSS 2012_28Nov2011_V1_RFP" xfId="3110"/>
    <cellStyle name="_HEL_SIH AIR  SEA AUG 4th_Logistics Costing_Indosat_BSS 2012_28Nov2011_V1_RFP TCO" xfId="3111"/>
    <cellStyle name="_HEL_SIH AIR  SEA AUG 4th_Logistics Costing_Indosat_SDH MW Backbone_04Mar2011_V4_Split" xfId="3112"/>
    <cellStyle name="_HepTech_v02" xfId="3113"/>
    <cellStyle name="_HepTech_v02 2" xfId="3114"/>
    <cellStyle name="_Herbert BSS-RAN testbed" xfId="3115"/>
    <cellStyle name="_Herbert BSS-RAN testbed 2" xfId="3116"/>
    <cellStyle name="_Hi3.0 BSNL Offer Overview v0.1 2006-04-13" xfId="3117"/>
    <cellStyle name="_Hi3.0 BSNL Offer Overview v0.1 2006-04-13 2" xfId="3118"/>
    <cellStyle name="_Hi3.0 BSNL Offer Overview v0.1 2006-04-13_PMS Resource_Plan_RET-V2" xfId="3119"/>
    <cellStyle name="_HI30_cost-calculator_Heinrich10.4.2" xfId="3120"/>
    <cellStyle name="_HI30_cost-calculator_Heinrich10.4.2 2" xfId="3121"/>
    <cellStyle name="_High capacity BSC  TCSM Unit pricing mod LHa 301006" xfId="3122"/>
    <cellStyle name="_High capacity BSC  TCSM Unit pricing mod LHa 301006 2" xfId="3123"/>
    <cellStyle name="_Highlevel_VDC 3G offer complete swap_ver03" xfId="3124"/>
    <cellStyle name="_Highlevel_VDC 3G offer complete swap_ver03 2" xfId="3125"/>
    <cellStyle name="_Highlevel_VDC 3G offer complete swap_ver03_Input" xfId="3126"/>
    <cellStyle name="_Highlevel_VDC 3G offer complete swap_ver03_Input 2" xfId="3127"/>
    <cellStyle name="_Highlight" xfId="3128"/>
    <cellStyle name="_Highlight 2" xfId="3129"/>
    <cellStyle name="_HLRi 3 0_HSS-FE_Price Book IRP_V0 54" xfId="3130"/>
    <cellStyle name="_HLRi 3 0_HSS-FE_Price Book IRP_V0 54 2" xfId="3131"/>
    <cellStyle name="_HLRi3 0 MU-list v15 review implementation services v10" xfId="3132"/>
    <cellStyle name="_HLRi-Discount" xfId="3133"/>
    <cellStyle name="_HLRi-Discount 2" xfId="3134"/>
    <cellStyle name="_HLRi-Discount_Input" xfId="3135"/>
    <cellStyle name="_HLRi-Discount_Input 2" xfId="3136"/>
    <cellStyle name="_Hops Calculations as agreed 5th Sep 06" xfId="3137"/>
    <cellStyle name="_Hops Calculations as agreed 5th Sep 06 2" xfId="3138"/>
    <cellStyle name="_Hops Calculations as agreed 5th Sep 06_Input" xfId="3139"/>
    <cellStyle name="_Hops Calculations as agreed 5th Sep 06_Input 2" xfId="3140"/>
    <cellStyle name="_Hops Calculations as agreed 5th Sep 06_NGN service Offer_210907v3 (5)" xfId="3141"/>
    <cellStyle name="_Hops Calculations as agreed 5th Sep 06_NGN service Offer_210907v3 (5)_PMS Resource_Plan_OTT_A over IP" xfId="3142"/>
    <cellStyle name="_Hops Calculations as agreed 5th Sep 06_NGN service Offer_210907v3 (5)_PMS Resource_Plan_OTT_A over IP_PMS Resource_Plan_RET-V2" xfId="3143"/>
    <cellStyle name="_Hops Calculations as agreed 5th Sep 06_NGN service Offer_210907v3 (5)_Ressource Plan_for 3G CS  PS Core updated" xfId="3144"/>
    <cellStyle name="_Hops Calculations as agreed 5th Sep 06_NGN service Offer_210907v3 (6)" xfId="3145"/>
    <cellStyle name="_Hops Calculations as agreed 5th Sep 06_NGN service Offer_210907v3 (6)_PMS Resource_Plan_OTT_A over IP" xfId="3146"/>
    <cellStyle name="_Hops Calculations as agreed 5th Sep 06_NGN service Offer_210907v3 (6)_PMS Resource_Plan_OTT_A over IP_PMS Resource_Plan_RET-V2" xfId="3147"/>
    <cellStyle name="_Hops Calculations as agreed 5th Sep 06_NGN service Offer_210907v3 (6)_Ressource Plan_for 3G CS  PS Core updated" xfId="3148"/>
    <cellStyle name="_Hops Calculations as agreed 5th Sep 06_NGN service Offer_210907v3 (8)" xfId="3149"/>
    <cellStyle name="_Hops Calculations as agreed 5th Sep 06_NGN service Offer_210907v3 (8)_PMS Resource_Plan_OTT_A over IP" xfId="3150"/>
    <cellStyle name="_Hops Calculations as agreed 5th Sep 06_NGN service Offer_210907v3 (8)_PMS Resource_Plan_OTT_A over IP_PMS Resource_Plan_RET-V2" xfId="3151"/>
    <cellStyle name="_Hops Calculations as agreed 5th Sep 06_NGN service Offer_210907v3 (8)_Ressource Plan_for 3G CS  PS Core updated" xfId="3152"/>
    <cellStyle name="_Hops Calculations as agreed 5th Sep 06_PMS Resource_Plan_OTT_A over IP" xfId="3153"/>
    <cellStyle name="_Hops Calculations as agreed 5th Sep 06_PMS Resource_Plan_RET-V2" xfId="3154"/>
    <cellStyle name="_Hops Calculations as agreed 5th Sep 06_PMS Resource_Plan_Tunisiana 2G 3G exten" xfId="3155"/>
    <cellStyle name="_Hops Calculations as agreed 5th Sep 06_PMS Resource_Plan_Tunisiana 2G 3G exten_SWF109568 -MS" xfId="3156"/>
    <cellStyle name="_Hops Calculations as agreed 5th Sep 06_Resource_Plan_WTA MSS v1" xfId="3157"/>
    <cellStyle name="_Hops Calculations as agreed 5th Sep 06_ResourcePlan-Mobilis ALG SRT1F SWF55870 Jun09 v2" xfId="3158"/>
    <cellStyle name="_Hops(new)" xfId="3159"/>
    <cellStyle name="_Hops(new) 2" xfId="3160"/>
    <cellStyle name="_Hops(new)_Input" xfId="3161"/>
    <cellStyle name="_Hops(new)_Input 2" xfId="3162"/>
    <cellStyle name="_Hops(new)_NGN service Offer_210907v3 (5)" xfId="3163"/>
    <cellStyle name="_Hops(new)_NGN service Offer_210907v3 (5)_PMS Resource_Plan_OTT_A over IP" xfId="3164"/>
    <cellStyle name="_Hops(new)_NGN service Offer_210907v3 (5)_PMS Resource_Plan_OTT_A over IP_PMS Resource_Plan_RET-V2" xfId="3165"/>
    <cellStyle name="_Hops(new)_NGN service Offer_210907v3 (5)_Ressource Plan_for 3G CS  PS Core updated" xfId="3166"/>
    <cellStyle name="_Hops(new)_NGN service Offer_210907v3 (6)" xfId="3167"/>
    <cellStyle name="_Hops(new)_NGN service Offer_210907v3 (6)_PMS Resource_Plan_OTT_A over IP" xfId="3168"/>
    <cellStyle name="_Hops(new)_NGN service Offer_210907v3 (6)_PMS Resource_Plan_OTT_A over IP_PMS Resource_Plan_RET-V2" xfId="3169"/>
    <cellStyle name="_Hops(new)_NGN service Offer_210907v3 (6)_Ressource Plan_for 3G CS  PS Core updated" xfId="3170"/>
    <cellStyle name="_Hops(new)_NGN service Offer_210907v3 (8)" xfId="3171"/>
    <cellStyle name="_Hops(new)_NGN service Offer_210907v3 (8)_PMS Resource_Plan_OTT_A over IP" xfId="3172"/>
    <cellStyle name="_Hops(new)_NGN service Offer_210907v3 (8)_PMS Resource_Plan_OTT_A over IP_PMS Resource_Plan_RET-V2" xfId="3173"/>
    <cellStyle name="_Hops(new)_NGN service Offer_210907v3 (8)_Ressource Plan_for 3G CS  PS Core updated" xfId="3174"/>
    <cellStyle name="_Hops(new)_PMS Resource_Plan_OTT_A over IP" xfId="3175"/>
    <cellStyle name="_Hops(new)_PMS Resource_Plan_RET-V2" xfId="3176"/>
    <cellStyle name="_Hops(new)_PMS Resource_Plan_Tunisiana 2G 3G exten" xfId="3177"/>
    <cellStyle name="_Hops(new)_PMS Resource_Plan_Tunisiana 2G 3G exten_SWF109568 -MS" xfId="3178"/>
    <cellStyle name="_Hops(new)_Resource_Plan_WTA MSS v1" xfId="3179"/>
    <cellStyle name="_Hops(new)_ResourcePlan-Mobilis ALG SRT1F SWF55870 Jun09 v2" xfId="3180"/>
    <cellStyle name="_HP" xfId="3181"/>
    <cellStyle name="_HP 2" xfId="3182"/>
    <cellStyle name="_HP_dud_200208v1 (2)" xfId="3183"/>
    <cellStyle name="_HP_dud_200208v1 (2) 2" xfId="3184"/>
    <cellStyle name="_HSSc reference_v0" xfId="3185"/>
    <cellStyle name="_HSSc reference_v0 2" xfId="3186"/>
    <cellStyle name="_Huawei_VDSL2_VDEA_BOM_2008_08_08_9Uhr00" xfId="3187"/>
    <cellStyle name="_Hutch India PaCo Pricing v3 0 (5)" xfId="3188"/>
    <cellStyle name="_Hutch India PaCo Pricing v3 0 (5) 2" xfId="3189"/>
    <cellStyle name="_Hutch VF India BSS prices" xfId="3190"/>
    <cellStyle name="_Hutch VF India BSS prices 2" xfId="3191"/>
    <cellStyle name="_Hutch VF India BSS prices_PMS Resource_Plan_OTT_A over IP" xfId="3192"/>
    <cellStyle name="_Hutch VF India BSS prices_PMS Resource_Plan_OTT_A over IP_PMS Resource_Plan_RET-V2" xfId="3193"/>
    <cellStyle name="_Hutchison RFQ - 73 circles (Scenario 1-no growth) version4a" xfId="3194"/>
    <cellStyle name="_Hutchison RFQ - 73 circles (Scenario 1-no growth) version4a " xfId="3195"/>
    <cellStyle name="_Hutchison RFQ - 73 circles (Scenario 1-no growth) version4a  2" xfId="3196"/>
    <cellStyle name="_Hutchison RFQ - 73 circles (Scenario 1-no growth) version4a _Book1" xfId="3197"/>
    <cellStyle name="_Hutchison RFQ - 73 circles (Scenario 1-no growth) version4a _Book2" xfId="3198"/>
    <cellStyle name="_Hutchison RFQ - 73 circles (Scenario 1-no growth) version4a _Book3" xfId="3199"/>
    <cellStyle name="_Hutchison RFQ - 73 circles (Scenario 1-no growth) version4a _BoQ_MW_500 FPR_rev3" xfId="3200"/>
    <cellStyle name="_Hutchison RFQ - 73 circles (Scenario 1-no growth) version4a _CS Core Service Cost 2010" xfId="3201"/>
    <cellStyle name="_Hutchison RFQ - 73 circles (Scenario 1-no growth) version4a _Delivery BoQ GT additional scope 2011Q1 V4" xfId="3202"/>
    <cellStyle name="_Hutchison RFQ - 73 circles (Scenario 1-no growth) version4a _Delivery BoQ GT additional scope 2011Q1 V4 2" xfId="3203"/>
    <cellStyle name="_Hutchison RFQ - 73 circles (Scenario 1-no growth) version4a _Delivery BoQ GT additional scope 2011Q1 V4 3" xfId="3204"/>
    <cellStyle name="_Hutchison RFQ - 73 circles (Scenario 1-no growth) version4a _INDOSAT _AOP 2011 scenario 2_7_After ClarificationRA_add servicesR7" xfId="3205"/>
    <cellStyle name="_Hutchison RFQ - 73 circles (Scenario 1-no growth) version4a _INDOSAT _AOP 2011 scenario 2_7_After ClarificationRA_add servicesR7_INTERNAL_PS_AOP 2011 AFTER LEBARAN 2011_JavaKal_Gos 2-10%_R1" xfId="3206"/>
    <cellStyle name="_Hutchison RFQ - 73 circles (Scenario 1-no growth) version4a _INDOSAT _AOP 2011 scenario 2_7_After ClarificationRA_add servicesR7_INTERNAL_PS_AOP 2011 AFTER LEBARAN 2011_JavaKal_New Site_R1" xfId="3207"/>
    <cellStyle name="_Hutchison RFQ - 73 circles (Scenario 1-no growth) version4a _INDOSAT _AOP 2G 2011 Review 27 Nov_R2" xfId="3208"/>
    <cellStyle name="_Hutchison RFQ - 73 circles (Scenario 1-no growth) version4a _INDOSAT _AOP 2G 2011 Review 27 Nov_R2_INTERNAL_PS_AOP 2011 AFTER LEBARAN 2011_JavaKal_Gos 2-10%_R1" xfId="3209"/>
    <cellStyle name="_Hutchison RFQ - 73 circles (Scenario 1-no growth) version4a _INDOSAT _AOP 2G 2011 Review 27 Nov_R2_INTERNAL_PS_AOP 2011 AFTER LEBARAN 2011_JavaKal_New Site_R1" xfId="3210"/>
    <cellStyle name="_Hutchison RFQ - 73 circles (Scenario 1-no growth) version4a _Indosat RO2011 RAN BSS V2" xfId="3211"/>
    <cellStyle name="_Hutchison RFQ - 73 circles (Scenario 1-no growth) version4a _Indosat RO2011 V1" xfId="3212"/>
    <cellStyle name="_Hutchison RFQ - 73 circles (Scenario 1-no growth) version4a _Input" xfId="3213"/>
    <cellStyle name="_Hutchison RFQ - 73 circles (Scenario 1-no growth) version4a _Input 2" xfId="3214"/>
    <cellStyle name="_Hutchison RFQ - 73 circles (Scenario 1-no growth) version4a _NGN service Offer_210907v3 (5)" xfId="3215"/>
    <cellStyle name="_Hutchison RFQ - 73 circles (Scenario 1-no growth) version4a _NGN service Offer_210907v3 (5)_PMS Resource_Plan_OTT_A over IP" xfId="3216"/>
    <cellStyle name="_Hutchison RFQ - 73 circles (Scenario 1-no growth) version4a _NGN service Offer_210907v3 (5)_PMS Resource_Plan_OTT_A over IP_PMS Resource_Plan_RET-V2" xfId="3217"/>
    <cellStyle name="_Hutchison RFQ - 73 circles (Scenario 1-no growth) version4a _NGN service Offer_210907v3 (5)_Ressource Plan_for 3G CS  PS Core updated" xfId="3218"/>
    <cellStyle name="_Hutchison RFQ - 73 circles (Scenario 1-no growth) version4a _NGN service Offer_210907v3 (6)" xfId="3219"/>
    <cellStyle name="_Hutchison RFQ - 73 circles (Scenario 1-no growth) version4a _NGN service Offer_210907v3 (6)_PMS Resource_Plan_OTT_A over IP" xfId="3220"/>
    <cellStyle name="_Hutchison RFQ - 73 circles (Scenario 1-no growth) version4a _NGN service Offer_210907v3 (6)_PMS Resource_Plan_OTT_A over IP_PMS Resource_Plan_RET-V2" xfId="3221"/>
    <cellStyle name="_Hutchison RFQ - 73 circles (Scenario 1-no growth) version4a _NGN service Offer_210907v3 (6)_Ressource Plan_for 3G CS  PS Core updated" xfId="3222"/>
    <cellStyle name="_Hutchison RFQ - 73 circles (Scenario 1-no growth) version4a _NGN service Offer_210907v3 (8)" xfId="3223"/>
    <cellStyle name="_Hutchison RFQ - 73 circles (Scenario 1-no growth) version4a _NGN service Offer_210907v3 (8)_PMS Resource_Plan_OTT_A over IP" xfId="3224"/>
    <cellStyle name="_Hutchison RFQ - 73 circles (Scenario 1-no growth) version4a _NGN service Offer_210907v3 (8)_PMS Resource_Plan_OTT_A over IP_PMS Resource_Plan_RET-V2" xfId="3225"/>
    <cellStyle name="_Hutchison RFQ - 73 circles (Scenario 1-no growth) version4a _NGN service Offer_210907v3 (8)_Ressource Plan_for 3G CS  PS Core updated" xfId="3226"/>
    <cellStyle name="_Hutchison RFQ - 73 circles (Scenario 1-no growth) version4a _Offre Flexi BSC extra capacity" xfId="3227"/>
    <cellStyle name="_Hutchison RFQ - 73 circles (Scenario 1-no growth) version4a _Offre Flexi BSC extra capacity 2" xfId="3228"/>
    <cellStyle name="_Hutchison RFQ - 73 circles (Scenario 1-no growth) version4a _Offre Flexi BSC extra capacity 3" xfId="3229"/>
    <cellStyle name="_Hutchison RFQ - 73 circles (Scenario 1-no growth) version4a _PMS Resource_Plan_OTT_A over IP" xfId="3230"/>
    <cellStyle name="_Hutchison RFQ - 73 circles (Scenario 1-no growth) version4a _PMS Resource_Plan_RET-V2" xfId="3231"/>
    <cellStyle name="_Hutchison RFQ - 73 circles (Scenario 1-no growth) version4a _PMS Resource_Plan_Tunisiana 2G 3G exten" xfId="3232"/>
    <cellStyle name="_Hutchison RFQ - 73 circles (Scenario 1-no growth) version4a _PMS Resource_Plan_Tunisiana 2G 3G exten_SWF109568 -MS" xfId="3233"/>
    <cellStyle name="_Hutchison RFQ - 73 circles (Scenario 1-no growth) version4a _PO154 Delivery BoQ Sfax &amp; Djerba 2011Q1_2011-01-24" xfId="3234"/>
    <cellStyle name="_Hutchison RFQ - 73 circles (Scenario 1-no growth) version4a _PO154 Delivery BoQ Sfax &amp; Djerba 2011Q1_2011-01-24 2" xfId="3235"/>
    <cellStyle name="_Hutchison RFQ - 73 circles (Scenario 1-no growth) version4a _PO154 Delivery BoQ Sfax &amp; Djerba 2011Q1_2011-01-24 3" xfId="3236"/>
    <cellStyle name="_Hutchison RFQ - 73 circles (Scenario 1-no growth) version4a _PRICE BOOK 2011_BSS_NPO" xfId="3237"/>
    <cellStyle name="_Hutchison RFQ - 73 circles (Scenario 1-no growth) version4a _PRICE BOOK 2011_BSS_NPO (for approval)" xfId="3238"/>
    <cellStyle name="_Hutchison RFQ - 73 circles (Scenario 1-no growth) version4a _PRICE BOOK 2011_BSS_NPO (for approval) v3" xfId="3239"/>
    <cellStyle name="_Hutchison RFQ - 73 circles (Scenario 1-no growth) version4a _PRICE BOOK 2011_PDH_NPO v3" xfId="3240"/>
    <cellStyle name="_Hutchison RFQ - 73 circles (Scenario 1-no growth) version4a _Resource_Plan_WTA MSS v1" xfId="3241"/>
    <cellStyle name="_Hutchison RFQ - 73 circles (Scenario 1-no growth) version4a _ResourcePlan-Mobilis ALG SRT1F SWF55870 Jun09 v2" xfId="3242"/>
    <cellStyle name="_Hutchison RFQ - 73 circles (Scenario 1-no growth) version4a _Ressource Plan WTA ALG SWF103049_MW v1" xfId="3243"/>
    <cellStyle name="_Hutchison RFQ - 73 circles (Scenario 1-no growth) version4a _Ressource Plan WTA_MW_chlef_v1_mokhtar" xfId="3244"/>
    <cellStyle name="_Hutchison RFQ - 73 circles (Scenario 1-no growth) version4a _SERVICE PRICING_2G_AOP 2011_20101212_R8_ISAT" xfId="3245"/>
    <cellStyle name="_Hutchison RFQ - 73 circles (Scenario 1-no growth) version4a _SERVICE PRICING_2G_AOP 2011_20101212_R8_ISAT_INTERNAL_PS_AOP 2011 AFTER LEBARAN 2011_JavaKal_Gos 2-10%_R1" xfId="3246"/>
    <cellStyle name="_Hutchison RFQ - 73 circles (Scenario 1-no growth) version4a _SERVICE PRICING_2G_AOP 2011_20101212_R8_ISAT_INTERNAL_PS_AOP 2011 AFTER LEBARAN 2011_JavaKal_New Site_R1" xfId="3247"/>
    <cellStyle name="_Hutchison RFQ - 73 circles (Scenario 1-no growth) version4a_BoQ_MW_500 FPR_rev3" xfId="3248"/>
    <cellStyle name="_Hutchison RFQ - 73 circles (Scenario 1-no growth) version4a_Delivery BoQ GT additional scope 2011Q1 V4" xfId="3249"/>
    <cellStyle name="_Hutchison RFQ - 73 circles (Scenario 1-no growth) version4a_Delivery BoQ GT additional scope 2011Q1 V4 2" xfId="3250"/>
    <cellStyle name="_Hutchison RFQ - 73 circles (Scenario 1-no growth) version4a_Delivery BoQ GT additional scope 2011Q1 V4 3" xfId="3251"/>
    <cellStyle name="_Hutchison RFQ - 73 circles (Scenario 1-no growth) version4a_INDOSAT _AOP 2011 scenario 2_7_After ClarificationRA_add servicesR7" xfId="3252"/>
    <cellStyle name="_Hutchison RFQ - 73 circles (Scenario 1-no growth) version4a_INDOSAT _AOP 2011 scenario 2_7_After ClarificationRA_add servicesR7_INTERNAL_PS_AOP 2011 AFTER LEBARAN 2011_JavaKal_Gos 2-10%_R1" xfId="3253"/>
    <cellStyle name="_Hutchison RFQ - 73 circles (Scenario 1-no growth) version4a_INDOSAT _AOP 2011 scenario 2_7_After ClarificationRA_add servicesR7_INTERNAL_PS_AOP 2011 AFTER LEBARAN 2011_JavaKal_New Site_R1" xfId="3254"/>
    <cellStyle name="_Hutchison RFQ - 73 circles (Scenario 1-no growth) version4a_INDOSAT _AOP 2G 2011 Review 27 Nov_R2" xfId="3255"/>
    <cellStyle name="_Hutchison RFQ - 73 circles (Scenario 1-no growth) version4a_INDOSAT _AOP 2G 2011 Review 27 Nov_R2_INTERNAL_PS_AOP 2011 AFTER LEBARAN 2011_JavaKal_Gos 2-10%_R1" xfId="3256"/>
    <cellStyle name="_Hutchison RFQ - 73 circles (Scenario 1-no growth) version4a_INDOSAT _AOP 2G 2011 Review 27 Nov_R2_INTERNAL_PS_AOP 2011 AFTER LEBARAN 2011_JavaKal_New Site_R1" xfId="3257"/>
    <cellStyle name="_Hutchison RFQ - 73 circles (Scenario 1-no growth) version4a_Offre Flexi BSC extra capacity" xfId="3258"/>
    <cellStyle name="_Hutchison RFQ - 73 circles (Scenario 1-no growth) version4a_Offre Flexi BSC extra capacity 2" xfId="3259"/>
    <cellStyle name="_Hutchison RFQ - 73 circles (Scenario 1-no growth) version4a_Offre Flexi BSC extra capacity 3" xfId="3260"/>
    <cellStyle name="_Hutchison RFQ - 73 circles (Scenario 1-no growth) version4a_PO154 Delivery BoQ Sfax &amp; Djerba 2011Q1_2011-01-24" xfId="3261"/>
    <cellStyle name="_Hutchison RFQ - 73 circles (Scenario 1-no growth) version4a_PO154 Delivery BoQ Sfax &amp; Djerba 2011Q1_2011-01-24 2" xfId="3262"/>
    <cellStyle name="_Hutchison RFQ - 73 circles (Scenario 1-no growth) version4a_PO154 Delivery BoQ Sfax &amp; Djerba 2011Q1_2011-01-24 3" xfId="3263"/>
    <cellStyle name="_Hutchison RFQ - 73 circles (Scenario 1-no growth) version4a_PRICE BOOK 2011_PDH_NPO v3" xfId="3264"/>
    <cellStyle name="_Hutchison RFQ - 73 circles (Scenario 1-no growth) version4a_SERVICE PRICING_2G_AOP 2011_20101212_R8_ISAT" xfId="3265"/>
    <cellStyle name="_Hutchison RFQ - 73 circles (Scenario 1-no growth) version4a_SERVICE PRICING_2G_AOP 2011_20101212_R8_ISAT_INTERNAL_PS_AOP 2011 AFTER LEBARAN 2011_JavaKal_Gos 2-10%_R1" xfId="3266"/>
    <cellStyle name="_Hutchison RFQ - 73 circles (Scenario 1-no growth) version4a_SERVICE PRICING_2G_AOP 2011_20101212_R8_ISAT_INTERNAL_PS_AOP 2011 AFTER LEBARAN 2011_JavaKal_New Site_R1" xfId="3267"/>
    <cellStyle name="_HWS" xfId="3268"/>
    <cellStyle name="_HWS OfferNigeria BTS sites" xfId="3269"/>
    <cellStyle name="_HWS OfferNigeria BTS sites 2" xfId="3270"/>
    <cellStyle name="_HWS_calc_final_v3" xfId="3271"/>
    <cellStyle name="_HWS_calc_final_v3 2" xfId="3272"/>
    <cellStyle name="_HWS_calc_final_v3_PMS Resource_Plan_RET-V2" xfId="3273"/>
    <cellStyle name="_HW-SW Services 080503 EDGE_revise BoQ_R7" xfId="3274"/>
    <cellStyle name="_HW-SW Services 080503 EDGE_revise BoQ_R7_Dimensioning" xfId="3275"/>
    <cellStyle name="_I78 Forecast Costs_2010 11 25" xfId="3276"/>
    <cellStyle name="_I79 OTN Switch IRPs and costs 2011 01 28__for Pricing Managers only" xfId="3277"/>
    <cellStyle name="_IBMN" xfId="3278"/>
    <cellStyle name="_IBMN 2" xfId="3279"/>
    <cellStyle name="_IBM-Nokia Server" xfId="3280"/>
    <cellStyle name="_IBM-Nokia Server 2" xfId="3281"/>
    <cellStyle name="_ID05 Annex C TDR draft 0 22" xfId="3282"/>
    <cellStyle name="_IDISAT_JAKASUSI_ED06_5April05" xfId="3283"/>
    <cellStyle name="_IDISAT_JAKASUSI_ED06_5April05 2" xfId="3284"/>
    <cellStyle name="_IDISAT_JAKASUSI_ED06_5April05_BoQ_XL_West_SubMarine_Upgrade-Service v04 (From  Meygin)" xfId="3285"/>
    <cellStyle name="_IDISAT_JAKASUSI_ED06_5April05_BoQ_XL_West_SubMarine_Upgrade-Service v04 (From  Meygin) 2" xfId="3286"/>
    <cellStyle name="_IDISAT_JAKASUSI_ED06_5April05_BoQ_XL_West_SubMarine_Upgrade-Service v05" xfId="3287"/>
    <cellStyle name="_IDISAT_JAKASUSI_ED06_5April05_BoQ_XL_West_SubMarine_Upgrade-Service v05 2" xfId="3288"/>
    <cellStyle name="_IDISAT_JAKASUSI_ED06_5April05_IDXLC_STM64 SUMATRA FO RFQ_ed8.0_05Sept06" xfId="3289"/>
    <cellStyle name="_IDISAT_JAKASUSI_ED06_5April05_IDXLC_STM64 SUMATRA FO RFQ_ed8.0_05Sept06 2" xfId="3290"/>
    <cellStyle name="_IDISAT_JAKASUSI_ED06_5April05_XL_6_Cities_External_BoQ v03" xfId="3291"/>
    <cellStyle name="_IDISAT_JAKASUSI_ED06_5April05_XL_6_Cities_External_BoQ v03 2" xfId="3292"/>
    <cellStyle name="_IDS-Alarm-SIS pricing 02082007 v0 8" xfId="3293"/>
    <cellStyle name="_IDTLSL_Bandung_261105- rev1.52 JL" xfId="3294"/>
    <cellStyle name="_IDTLSL_Bandung_261105- rev1.52 JL 2" xfId="3295"/>
    <cellStyle name="_IDTLSL_Bandung_261105- rev1.52 JL_BoQ_XL_West_SubMarine_Upgrade-Service v04 (From  Meygin)" xfId="3296"/>
    <cellStyle name="_IDTLSL_Bandung_261105- rev1.52 JL_BoQ_XL_West_SubMarine_Upgrade-Service v04 (From  Meygin) 2" xfId="3297"/>
    <cellStyle name="_IDTLSL_Bandung_261105- rev1.52 JL_BoQ_XL_West_SubMarine_Upgrade-Service v05" xfId="3298"/>
    <cellStyle name="_IDTLSL_Bandung_261105- rev1.52 JL_BoQ_XL_West_SubMarine_Upgrade-Service v05 2" xfId="3299"/>
    <cellStyle name="_IDTLSL_Bandung_261105- rev1.52 JL_IDXLC_STM64 SUMATRA FO RFQ_ed8.0_05Sept06" xfId="3300"/>
    <cellStyle name="_IDTLSL_Bandung_261105- rev1.52 JL_IDXLC_STM64 SUMATRA FO RFQ_ed8.0_05Sept06 2" xfId="3301"/>
    <cellStyle name="_IDTLSL_Bandung_261105- rev1.52 JL_XL_6_Cities_External_BoQ v03" xfId="3302"/>
    <cellStyle name="_IDTLSL_Bandung_261105- rev1.52 JL_XL_6_Cities_External_BoQ v03 2" xfId="3303"/>
    <cellStyle name="_IDTLSL_Bandung_Ed01_141005_ASB" xfId="3304"/>
    <cellStyle name="_IDTLSL_Bandung_Ed01_141005_ASB 2" xfId="3305"/>
    <cellStyle name="_IDTLSL_Bandung_Ed01_141005_ASB_BoQ_XL_West_SubMarine_Upgrade-Service v04 (From  Meygin)" xfId="3306"/>
    <cellStyle name="_IDTLSL_Bandung_Ed01_141005_ASB_BoQ_XL_West_SubMarine_Upgrade-Service v04 (From  Meygin) 2" xfId="3307"/>
    <cellStyle name="_IDTLSL_Bandung_Ed01_141005_ASB_BoQ_XL_West_SubMarine_Upgrade-Service v05" xfId="3308"/>
    <cellStyle name="_IDTLSL_Bandung_Ed01_141005_ASB_BoQ_XL_West_SubMarine_Upgrade-Service v05 2" xfId="3309"/>
    <cellStyle name="_IDTLSL_Bandung_Ed01_141005_ASB_IDXLC_STM64 SUMATRA FO RFQ_ed8.0_05Sept06" xfId="3310"/>
    <cellStyle name="_IDTLSL_Bandung_Ed01_141005_ASB_IDXLC_STM64 SUMATRA FO RFQ_ed8.0_05Sept06 2" xfId="3311"/>
    <cellStyle name="_IDTLSL_Bandung_Ed01_141005_ASB_XL_6_Cities_External_BoQ v03" xfId="3312"/>
    <cellStyle name="_IDTLSL_Bandung_Ed01_141005_ASB_XL_6_Cities_External_BoQ v03 2" xfId="3313"/>
    <cellStyle name="_IDTLSL_Bandung_Ed01_241105_IPIS_File" xfId="3314"/>
    <cellStyle name="_IDTLSL_Bandung_Ed01_241105_IPIS_File - linked to coeffs sheet" xfId="3315"/>
    <cellStyle name="_IDTLSL_Bandung_Ed01_241105_IPIS_File - linked to coeffs sheet 2" xfId="3316"/>
    <cellStyle name="_IDTLSL_Bandung_Ed01_241105_IPIS_File - linked to coeffs sheet_BoQ_XL_West_SubMarine_Upgrade-Service v04 (From  Meygin)" xfId="3317"/>
    <cellStyle name="_IDTLSL_Bandung_Ed01_241105_IPIS_File - linked to coeffs sheet_BoQ_XL_West_SubMarine_Upgrade-Service v04 (From  Meygin) 2" xfId="3318"/>
    <cellStyle name="_IDTLSL_Bandung_Ed01_241105_IPIS_File - linked to coeffs sheet_BoQ_XL_West_SubMarine_Upgrade-Service v05" xfId="3319"/>
    <cellStyle name="_IDTLSL_Bandung_Ed01_241105_IPIS_File - linked to coeffs sheet_BoQ_XL_West_SubMarine_Upgrade-Service v05 2" xfId="3320"/>
    <cellStyle name="_IDTLSL_Bandung_Ed01_241105_IPIS_File - linked to coeffs sheet_IDXLC_STM64 SUMATRA FO RFQ_ed8.0_05Sept06" xfId="3321"/>
    <cellStyle name="_IDTLSL_Bandung_Ed01_241105_IPIS_File - linked to coeffs sheet_IDXLC_STM64 SUMATRA FO RFQ_ed8.0_05Sept06 2" xfId="3322"/>
    <cellStyle name="_IDTLSL_Bandung_Ed01_241105_IPIS_File - linked to coeffs sheet_XL_6_Cities_External_BoQ v03" xfId="3323"/>
    <cellStyle name="_IDTLSL_Bandung_Ed01_241105_IPIS_File - linked to coeffs sheet_XL_6_Cities_External_BoQ v03 2" xfId="3324"/>
    <cellStyle name="_IDTLSL_Bandung_Ed01_241105_IPIS_File 2" xfId="3325"/>
    <cellStyle name="_IDTLSL_Bandung_Ed01_241105_IPIS_File 3" xfId="3326"/>
    <cellStyle name="_IDTLSL_Bandung_Ed01_241105_IPIS_File_BoQ_XL_West_SubMarine_Upgrade-Service v04 (From  Meygin)" xfId="3327"/>
    <cellStyle name="_IDTLSL_Bandung_Ed01_241105_IPIS_File_BoQ_XL_West_SubMarine_Upgrade-Service v04 (From  Meygin) 2" xfId="3328"/>
    <cellStyle name="_IDTLSL_Bandung_Ed01_241105_IPIS_File_BoQ_XL_West_SubMarine_Upgrade-Service v05" xfId="3329"/>
    <cellStyle name="_IDTLSL_Bandung_Ed01_241105_IPIS_File_BoQ_XL_West_SubMarine_Upgrade-Service v05 2" xfId="3330"/>
    <cellStyle name="_IDTLSL_Bandung_Ed01_241105_IPIS_File_IDXLC_STM64 SUMATRA FO RFQ_ed8.0_05Sept06" xfId="3331"/>
    <cellStyle name="_IDTLSL_Bandung_Ed01_241105_IPIS_File_IDXLC_STM64 SUMATRA FO RFQ_ed8.0_05Sept06 2" xfId="3332"/>
    <cellStyle name="_IDTLSL_Bandung_Ed01_241105_IPIS_File_XL_6_Cities_External_BoQ v03" xfId="3333"/>
    <cellStyle name="_IDTLSL_Bandung_Ed01_241105_IPIS_File_XL_6_Cities_External_BoQ v03 2" xfId="3334"/>
    <cellStyle name="_IDTLSL_Semarang_271105- rev1.54 JL complete" xfId="3335"/>
    <cellStyle name="_IDTLSL_Semarang_271105- rev1.54 JL complete 2" xfId="3336"/>
    <cellStyle name="_IDTLSL_Semarang_271105- rev1.54 JL complete_BoQ_XL_West_SubMarine_Upgrade-Service v04 (From  Meygin)" xfId="3337"/>
    <cellStyle name="_IDTLSL_Semarang_271105- rev1.54 JL complete_BoQ_XL_West_SubMarine_Upgrade-Service v04 (From  Meygin) 2" xfId="3338"/>
    <cellStyle name="_IDTLSL_Semarang_271105- rev1.54 JL complete_BoQ_XL_West_SubMarine_Upgrade-Service v05" xfId="3339"/>
    <cellStyle name="_IDTLSL_Semarang_271105- rev1.54 JL complete_BoQ_XL_West_SubMarine_Upgrade-Service v05 2" xfId="3340"/>
    <cellStyle name="_IDTLSL_Semarang_271105- rev1.54 JL complete_IDXLC_STM64 SUMATRA FO RFQ_ed8.0_05Sept06" xfId="3341"/>
    <cellStyle name="_IDTLSL_Semarang_271105- rev1.54 JL complete_IDXLC_STM64 SUMATRA FO RFQ_ed8.0_05Sept06 2" xfId="3342"/>
    <cellStyle name="_IDTLSL_Semarang_271105- rev1.54 JL complete_XL_6_Cities_External_BoQ v03" xfId="3343"/>
    <cellStyle name="_IDTLSL_Semarang_271105- rev1.54 JL complete_XL_6_Cities_External_BoQ v03 2" xfId="3344"/>
    <cellStyle name="_IDTLSL_Semarang_Ed01_141005_ASB" xfId="3345"/>
    <cellStyle name="_IDTLSL_Semarang_Ed01_141005_ASB 2" xfId="3346"/>
    <cellStyle name="_IDTLSL_Semarang_Ed01_141005_ASB_BoQ_XL_West_SubMarine_Upgrade-Service v04 (From  Meygin)" xfId="3347"/>
    <cellStyle name="_IDTLSL_Semarang_Ed01_141005_ASB_BoQ_XL_West_SubMarine_Upgrade-Service v04 (From  Meygin) 2" xfId="3348"/>
    <cellStyle name="_IDTLSL_Semarang_Ed01_141005_ASB_BoQ_XL_West_SubMarine_Upgrade-Service v05" xfId="3349"/>
    <cellStyle name="_IDTLSL_Semarang_Ed01_141005_ASB_BoQ_XL_West_SubMarine_Upgrade-Service v05 2" xfId="3350"/>
    <cellStyle name="_IDTLSL_Semarang_Ed01_141005_ASB_IDXLC_STM64 SUMATRA FO RFQ_ed8.0_05Sept06" xfId="3351"/>
    <cellStyle name="_IDTLSL_Semarang_Ed01_141005_ASB_IDXLC_STM64 SUMATRA FO RFQ_ed8.0_05Sept06 2" xfId="3352"/>
    <cellStyle name="_IDTLSL_Semarang_Ed01_141005_ASB_XL_6_Cities_External_BoQ v03" xfId="3353"/>
    <cellStyle name="_IDTLSL_Semarang_Ed01_141005_ASB_XL_6_Cities_External_BoQ v03 2" xfId="3354"/>
    <cellStyle name="_IDTLSL_Semarang_Ed01_241105_IPIS_File revised after clarification" xfId="3355"/>
    <cellStyle name="_IDTLSL_Semarang_Ed01_241105_IPIS_File revised after clarification 2" xfId="3356"/>
    <cellStyle name="_IDTLSL_Semarang_Ed01_241105_IPIS_File revised after clarification_BoQ_XL_West_SubMarine_Upgrade-Service v04 (From  Meygin)" xfId="3357"/>
    <cellStyle name="_IDTLSL_Semarang_Ed01_241105_IPIS_File revised after clarification_BoQ_XL_West_SubMarine_Upgrade-Service v04 (From  Meygin) 2" xfId="3358"/>
    <cellStyle name="_IDTLSL_Semarang_Ed01_241105_IPIS_File revised after clarification_BoQ_XL_West_SubMarine_Upgrade-Service v05" xfId="3359"/>
    <cellStyle name="_IDTLSL_Semarang_Ed01_241105_IPIS_File revised after clarification_BoQ_XL_West_SubMarine_Upgrade-Service v05 2" xfId="3360"/>
    <cellStyle name="_IDTLSL_Semarang_Ed01_241105_IPIS_File revised after clarification_IDXLC_STM64 SUMATRA FO RFQ_ed8.0_05Sept06" xfId="3361"/>
    <cellStyle name="_IDTLSL_Semarang_Ed01_241105_IPIS_File revised after clarification_IDXLC_STM64 SUMATRA FO RFQ_ed8.0_05Sept06 2" xfId="3362"/>
    <cellStyle name="_IDTLSL_Semarang_Ed01_241105_IPIS_File revised after clarification_XL_6_Cities_External_BoQ v03" xfId="3363"/>
    <cellStyle name="_IDTLSL_Semarang_Ed01_241105_IPIS_File revised after clarification_XL_6_Cities_External_BoQ v03 2" xfId="3364"/>
    <cellStyle name="_IDXLC_STM64 Sengigi-Kima-availability_ed01" xfId="3365"/>
    <cellStyle name="_IDXLC_STM64 Sengigi-Kima-availability_ed01 2" xfId="3366"/>
    <cellStyle name="_IDXLC_STM64 Sengig-Kima Ed1.0 16Nov06" xfId="3367"/>
    <cellStyle name="_IDXLC_STM64 Sengig-Kima Ed1.0 16Nov06 2" xfId="3368"/>
    <cellStyle name="_IF_ADM_TUNISIANA_2010_ed11" xfId="3369"/>
    <cellStyle name="_IM Presense Group" xfId="3370"/>
    <cellStyle name="_IM Presense Group 2" xfId="3371"/>
    <cellStyle name="_IMS" xfId="3372"/>
    <cellStyle name="_IMS 2" xfId="3373"/>
    <cellStyle name="_IMS 5.0 System Lab INTERNAL" xfId="3374"/>
    <cellStyle name="_IMS 5.0_IRP,MAP definitions_V 0.63" xfId="3375"/>
    <cellStyle name="_IMS 5.0_IRP,MAP definitions_V 0.63 2" xfId="3376"/>
    <cellStyle name="_IMS 5.0_LP,MAP definitions incl. cost_V 0.63" xfId="3377"/>
    <cellStyle name="_IMS 5.0_LP,MAP definitions incl. cost_V 0.63 2" xfId="3378"/>
    <cellStyle name="_IMS Dimensioning(draft)-0612" xfId="3379"/>
    <cellStyle name="_IMS Dimensioning(draft)-0612 2" xfId="3380"/>
    <cellStyle name="_IMS_CHT -Niramon190107" xfId="3381"/>
    <cellStyle name="_IMS_CHT -Niramon190107 2" xfId="3382"/>
    <cellStyle name="_IMS_CHT -Niramon190107_Input" xfId="3383"/>
    <cellStyle name="_IMS_CHT -Niramon190107_Input 2" xfId="3384"/>
    <cellStyle name="_IMS_EWE_Recalc_Zusammengefasst" xfId="3385"/>
    <cellStyle name="_IMS_EWE_Recalc_Zusammengefasst 2" xfId="3386"/>
    <cellStyle name="_IMS_pricing_tool" xfId="3387"/>
    <cellStyle name="_IMS_pricing_tool 2" xfId="3388"/>
    <cellStyle name="_IMS_TWC_Summary-comb_v1" xfId="3389"/>
    <cellStyle name="_IMS_TWC_Summary-comb_v1 2" xfId="3390"/>
    <cellStyle name="_IMS产品工时工具报价版（手工模板）打包版_to liuqiao" xfId="3391"/>
    <cellStyle name="_IMS产品工时工具报价版（手工模板）打包版_to liuqiao 2" xfId="3392"/>
    <cellStyle name="_IMS产品工时工具报价版（手工模板）打包版_to liuqiao_EN" xfId="3393"/>
    <cellStyle name="_IMS产品工时工具报价版（手工模板）打包版_to liuqiao_EN 2" xfId="3394"/>
    <cellStyle name="_IMS产品工时工具报价版（手工模板）打包版V1.2 (5.0)" xfId="3395"/>
    <cellStyle name="_IMS产品工时工具报价版（手工模板）打包版V1.2 (5.0) 2" xfId="3396"/>
    <cellStyle name="_IN Amena200706" xfId="3397"/>
    <cellStyle name="_IN@vantage v8 ED1" xfId="3398"/>
    <cellStyle name="_IN@vantage v8 ED1 2" xfId="3399"/>
    <cellStyle name="_IND_BSNL_3G_RFP_MS_Offer_21-04-2006" xfId="3400"/>
    <cellStyle name="_IND_BSNL_3G_RFP_MS_Offer_21-04-2006 2" xfId="3401"/>
    <cellStyle name="_Indosat cons alarms rfp pricing v01" xfId="3402"/>
    <cellStyle name="_Indosat DRM" xfId="3403"/>
    <cellStyle name="_Indosat DRM 2" xfId="3404"/>
    <cellStyle name="_Indosat TRS RO2009 Summary" xfId="3405"/>
    <cellStyle name="_infoX-WISG V200R002&amp;V200R003 calculate-oversea" xfId="3406"/>
    <cellStyle name="_Input" xfId="3407"/>
    <cellStyle name="_Input 2" xfId="3408"/>
    <cellStyle name="_Input_1" xfId="3409"/>
    <cellStyle name="_Input_1 2" xfId="3410"/>
    <cellStyle name="_Input_1_Input" xfId="3411"/>
    <cellStyle name="_Input_1_Input 2" xfId="3412"/>
    <cellStyle name="_Input_2" xfId="3413"/>
    <cellStyle name="_Input_2 2" xfId="3414"/>
    <cellStyle name="_Input_3" xfId="3415"/>
    <cellStyle name="_Input_3 2" xfId="3416"/>
    <cellStyle name="_Input_4" xfId="3417"/>
    <cellStyle name="_Input_4 2" xfId="3418"/>
    <cellStyle name="_Input_5" xfId="3419"/>
    <cellStyle name="_Input_5 2" xfId="3420"/>
    <cellStyle name="_Input_6" xfId="3421"/>
    <cellStyle name="_Input_6 2" xfId="3422"/>
    <cellStyle name="_Input_FSC" xfId="3423"/>
    <cellStyle name="_Input_FSC 2" xfId="3424"/>
    <cellStyle name="_Input_Matching" xfId="3425"/>
    <cellStyle name="_Input_Matching 2" xfId="3426"/>
    <cellStyle name="_INSMAT" xfId="3427"/>
    <cellStyle name="_INSMAT 2" xfId="3428"/>
    <cellStyle name="_INSMAT_BoQ_XL_West_SubMarine_Upgrade-Service v04 (From  Meygin)" xfId="3429"/>
    <cellStyle name="_INSMAT_BoQ_XL_West_SubMarine_Upgrade-Service v04 (From  Meygin) 2" xfId="3430"/>
    <cellStyle name="_INSMAT_BoQ_XL_West_SubMarine_Upgrade-Service v05" xfId="3431"/>
    <cellStyle name="_INSMAT_BoQ_XL_West_SubMarine_Upgrade-Service v05 2" xfId="3432"/>
    <cellStyle name="_INSMAT_IDXLC_STM64 SUMATRA FO RFQ_ed8.0_05Sept06" xfId="3433"/>
    <cellStyle name="_INSMAT_IDXLC_STM64 SUMATRA FO RFQ_ed8.0_05Sept06 2" xfId="3434"/>
    <cellStyle name="_INSMAT_XL_6_Cities_External_BoQ v03" xfId="3435"/>
    <cellStyle name="_INSMAT_XL_6_Cities_External_BoQ v03 2" xfId="3436"/>
    <cellStyle name="_Intitial BoQ 3G Sumatera RO 2010 Rev_1.09" xfId="3437"/>
    <cellStyle name="_iNUM V3.3-work" xfId="3438"/>
    <cellStyle name="_iNUM V3.3-work 2" xfId="3439"/>
    <cellStyle name="_IP Centrex" xfId="3440"/>
    <cellStyle name="_IP Centrex 2" xfId="3441"/>
    <cellStyle name="_IP Unity_Cox_v3_subs_based" xfId="3442"/>
    <cellStyle name="_IP Unity_Cox_v3_subs_based 2" xfId="3443"/>
    <cellStyle name="_IP Unity_Cox_v4_Scale 2" xfId="3444"/>
    <cellStyle name="_IP Unity_Cox_v4_Scale 2 2" xfId="3445"/>
    <cellStyle name="_IPBB-dim-summary v1" xfId="3446"/>
    <cellStyle name="_IPBB-dim-summary v1_Comparison_tunisiana_QI Support Services pricing_V3.7" xfId="3447"/>
    <cellStyle name="_IPBB-dim-summary v1_Tunisiana-care-Contract-Qtel-Price-Book V1 " xfId="3448"/>
    <cellStyle name="_IPIS - Tsel v2" xfId="3449"/>
    <cellStyle name="_IPIS - Tsel v2 2" xfId="3450"/>
    <cellStyle name="_IPIS 040305 v1 DSLAM Final" xfId="3451"/>
    <cellStyle name="_IPIS 040305 v1 DSLAM Final 2" xfId="3452"/>
    <cellStyle name="_IPIS 2006" xfId="3453"/>
    <cellStyle name="_IPIS 2006 2" xfId="3454"/>
    <cellStyle name="_IPIS MSAN 260305 wk" xfId="3455"/>
    <cellStyle name="_IPIS MSAN 260305 wk 2" xfId="3456"/>
    <cellStyle name="_IPIS TMB DSLAM Maint Serv Resscom v3.0 241005" xfId="3457"/>
    <cellStyle name="_IPIS TMB DSLAM Maint Serv Resscom v3.0 241005 2" xfId="3458"/>
    <cellStyle name="_IPIS TMB DSLAM Maint Serv Resscom v3.0 241005_BoQ_XL_West_SubMarine_Upgrade-Service v04 (From  Meygin)" xfId="3459"/>
    <cellStyle name="_IPIS TMB DSLAM Maint Serv Resscom v3.0 241005_BoQ_XL_West_SubMarine_Upgrade-Service v04 (From  Meygin) 2" xfId="3460"/>
    <cellStyle name="_IPIS TMB DSLAM Maint Serv Resscom v3.0 241005_BoQ_XL_West_SubMarine_Upgrade-Service v05" xfId="3461"/>
    <cellStyle name="_IPIS TMB DSLAM Maint Serv Resscom v3.0 241005_BoQ_XL_West_SubMarine_Upgrade-Service v05 2" xfId="3462"/>
    <cellStyle name="_IPIS TMB DSLAM Maint Serv Resscom v3.0 241005_IDXLC_STM64 SUMATRA FO RFQ_ed8.0_05Sept06" xfId="3463"/>
    <cellStyle name="_IPIS TMB DSLAM Maint Serv Resscom v3.0 241005_IDXLC_STM64 SUMATRA FO RFQ_ed8.0_05Sept06 2" xfId="3464"/>
    <cellStyle name="_IPIS TMB DSLAM Maint Serv Resscom v3.0 241005_XL_6_Cities_External_BoQ v03" xfId="3465"/>
    <cellStyle name="_IPIS TMB DSLAM Maint Serv Resscom v3.0 241005_XL_6_Cities_External_BoQ v03 2" xfId="3466"/>
    <cellStyle name="_Irancell BSS features_12 6 2006" xfId="3467"/>
    <cellStyle name="_Irancell BSS features_12 6 2006 2" xfId="3468"/>
    <cellStyle name="_Irancell IVR_VMS V2" xfId="3469"/>
    <cellStyle name="_Irancell IVR_VMS V2 2" xfId="3470"/>
    <cellStyle name="_Irancell IVR_VMS V3" xfId="3471"/>
    <cellStyle name="_Irancell IVR_VMS V3 2" xfId="3472"/>
    <cellStyle name="_Irancell PE_ver24_DDP_04 01 2006" xfId="3473"/>
    <cellStyle name="_Irancell PE_ver24_DDP_04 01 2006 2" xfId="3474"/>
    <cellStyle name="_IranCell Switching on wheel_20Feb2006" xfId="3475"/>
    <cellStyle name="_IranCell Switching on wheel_20Feb2006 2" xfId="3476"/>
    <cellStyle name="_IranCell Switching on wheel_20Feb2006_Comparison_tunisiana_QI Support Services pricing_V3.7" xfId="3477"/>
    <cellStyle name="_IranCell Switching on wheel_20Feb2006_Input" xfId="3478"/>
    <cellStyle name="_IranCell Switching on wheel_20Feb2006_Input 2" xfId="3479"/>
    <cellStyle name="_IranCell Switching on wheel_20Feb2006_Tunisiana-care-Contract-Qtel-Price-Book V1 " xfId="3480"/>
    <cellStyle name="_IRP Ref 2G Radio OSS" xfId="3481"/>
    <cellStyle name="_IS-AF-NSN-RWE" xfId="3482"/>
    <cellStyle name="_IS-AF-NSN-RWE 2" xfId="3483"/>
    <cellStyle name="_ISAT 2G eS V8.1 22.07.08" xfId="3484"/>
    <cellStyle name="_ISAT_2G&amp;3G CME_2009_rev241208(ronny)" xfId="3485"/>
    <cellStyle name="_ISN and NPS pricing ver002" xfId="3486"/>
    <cellStyle name="_ISN and NPS pricing ver002 2" xfId="3487"/>
    <cellStyle name="_ISP Maintenance Service Price Proposal - Semarang" xfId="3488"/>
    <cellStyle name="_ISP Maintenance Service Price Proposal - Semarang 2" xfId="3489"/>
    <cellStyle name="_ISP Maintenance Service Price Proposal - Semarang_~1771587" xfId="3490"/>
    <cellStyle name="_ISP Maintenance Service Price Proposal - Semarang_~1771587 2" xfId="3491"/>
    <cellStyle name="_ISP Maintenance Service Price Proposal - Semarang_BoQ_XL_West_SubMarine_Upgrade-Service v04 (From  Meygin)" xfId="3492"/>
    <cellStyle name="_ISP Maintenance Service Price Proposal - Semarang_BoQ_XL_West_SubMarine_Upgrade-Service v04 (From  Meygin) 2" xfId="3493"/>
    <cellStyle name="_ISP Maintenance Service Price Proposal - Semarang_ID_PowerTel_BoQ_External_15Feb07 v05 (Sub)" xfId="3494"/>
    <cellStyle name="_ISP Maintenance Service Price Proposal - Semarang_ID_PowerTel_BoQ_External_15Feb07 v05 (Sub) 2" xfId="3495"/>
    <cellStyle name="_ISP Maintenance Service Price Proposal - Semarang_IDXLC_STM64 Sengigi-Kima-availability_ed01" xfId="3496"/>
    <cellStyle name="_ISP Maintenance Service Price Proposal - Semarang_IDXLC_STM64 Sengigi-Kima-availability_ed01 2" xfId="3497"/>
    <cellStyle name="_ISP Maintenance Service Price Proposal - Semarang_XL_6_Cities_External_BoQ v09 (Najib Reference+STM64 Medan)" xfId="3498"/>
    <cellStyle name="_ISP Maintenance Service Price Proposal - Semarang_XL_6_Cities_External_BoQ v09 (Najib Reference+STM64 Medan) 2" xfId="3499"/>
    <cellStyle name="_JC_Projects_2006_CJ_Nok_TSel_Progress_ddmmyy" xfId="3500"/>
    <cellStyle name="_JC_Projects_2006_CJ_Nok_TSel_Progress_ddmmyy_Book1" xfId="3501"/>
    <cellStyle name="_JC_Projects_2006_CJ_Nok_TSel_Progress_ddmmyy_BoQ_CM_ex_Nokia_Capacity_Enhancement_RevF" xfId="3502"/>
    <cellStyle name="_JC_Projects_2006_CJ_Nok_TSel_Progress_ddmmyy_BoQ_CM_ex_Nokia_Capacity_Enhancement_RevF_Book1" xfId="3503"/>
    <cellStyle name="_JC_Projects_2006_CJ_Nok_TSel_Progress_ddmmyy_PDH SDH Requirement - Batch 2_v3" xfId="3504"/>
    <cellStyle name="_JC_Projects_2006_CJ_Nok_TSel_Progress_ddmmyy_PDH SDH Requirement - Batch 2_v3_Dimensioning" xfId="3505"/>
    <cellStyle name="_JC_Projects_2006_CJ_Nok_TSel_Progress_ddmmyy_RO 2009_ALL IN 1_090422_Upgrade DCS" xfId="3506"/>
    <cellStyle name="_JC_Projects_2006_CJ_Nok_TSel_Rect Requir smg" xfId="3507"/>
    <cellStyle name="_JC_Projects_2006_CJ_Nok_TSel_Rect Requir smg 2" xfId="3508"/>
    <cellStyle name="_JC_Projects_2006_CJ_Nok_TSel_Rect Requir smg_INTERNAL_PS_AOP 2011 AFTER LEBARAN 2011_JavaKal_Gos 2-10%_R1" xfId="3509"/>
    <cellStyle name="_JC_Projects_2006_CJ_Nok_TSel_Rect Requir smg_INTERNAL_PS_AOP 2011 AFTER LEBARAN 2011_JavaKal_New Site_R1" xfId="3510"/>
    <cellStyle name="_JFOB boq ED 1" xfId="3511"/>
    <cellStyle name="_JFOB boq ED 1 2" xfId="3512"/>
    <cellStyle name="_JFOB boq ED 1_BoQ_XL_West_SubMarine_Upgrade-Service v04 (From  Meygin)" xfId="3513"/>
    <cellStyle name="_JFOB boq ED 1_BoQ_XL_West_SubMarine_Upgrade-Service v04 (From  Meygin) 2" xfId="3514"/>
    <cellStyle name="_JFOB boq ED 1_BoQ_XL_West_SubMarine_Upgrade-Service v05" xfId="3515"/>
    <cellStyle name="_JFOB boq ED 1_BoQ_XL_West_SubMarine_Upgrade-Service v05 2" xfId="3516"/>
    <cellStyle name="_JFOB boq ED 1_IDXLC_STM64 SUMATRA FO RFQ_ed8.0_05Sept06" xfId="3517"/>
    <cellStyle name="_JFOB boq ED 1_IDXLC_STM64 SUMATRA FO RFQ_ed8.0_05Sept06 2" xfId="3518"/>
    <cellStyle name="_JFOB boq ED 1_XL_6_Cities_External_BoQ v03" xfId="3519"/>
    <cellStyle name="_JFOB boq ED 1_XL_6_Cities_External_BoQ v03 2" xfId="3520"/>
    <cellStyle name="_Joint Flexi EDGE RADIO PRICING 11.02.2007" xfId="3521"/>
    <cellStyle name="_Joint Flexi EDGE RADIO PRICING 11.02.2007 2" xfId="3522"/>
    <cellStyle name="_Joint Flexi EDGE RADIO PRICING 11.02.2007_Comparison_tunisiana_QI Support Services pricing_V3.7" xfId="3523"/>
    <cellStyle name="_Joint Flexi EDGE RADIO PRICING 11.02.2007_Input" xfId="3524"/>
    <cellStyle name="_Joint Flexi EDGE RADIO PRICING 11.02.2007_Input 2" xfId="3525"/>
    <cellStyle name="_Joint Flexi EDGE RADIO PRICING 11.02.2007_Tunisiana-care-Contract-Qtel-Price-Book V1 " xfId="3526"/>
    <cellStyle name="_JPP Rehoming Site" xfId="3527"/>
    <cellStyle name="_July  07 bom cost DRAFT" xfId="3528"/>
    <cellStyle name="_July  07 BOM cost NSN" xfId="3529"/>
    <cellStyle name="_July draft cost BOMM" xfId="3530"/>
    <cellStyle name="_July draft cost BOMM - revised on 6.24.2009" xfId="3531"/>
    <cellStyle name="_June 07 bom cost DRAFT" xfId="3532"/>
    <cellStyle name="_Kandidat Antenna Replacement RO 2008 (version 1)" xfId="3533"/>
    <cellStyle name="_Kopie von CalcTool_V1.0_DRAFT_NS-Work-1" xfId="3534"/>
    <cellStyle name="_Kopie von CalcTool_V1.0_DRAFT_NS-Work-1 2" xfId="3535"/>
    <cellStyle name="_Kopie von Cisco_Backupfee_Calculation_all_FUs_Prices_-_South" xfId="3536"/>
    <cellStyle name="_Kopie von Cisco_Backupfee_Calculation_all_FUs_Prices_-_South 2" xfId="3537"/>
    <cellStyle name="_Kopie von Pricelist+for+ROHS+Blade+Servers+for+December+2007+EUR+v4+WWe" xfId="3538"/>
    <cellStyle name="_Kopie von Pricelist+for+ROHS+Blade+Servers+for+December+2007+EUR+v4+WWe 2" xfId="3539"/>
    <cellStyle name="_KSA backhaul Transmission dimensionning_Proposal_2 (2)" xfId="3540"/>
    <cellStyle name="_KSA backhaul Transmission dimensionning_Proposal_2 (2)_Comparison_tunisiana_QI Support Services pricing_V3.7" xfId="3541"/>
    <cellStyle name="_KSA backhaul Transmission dimensionning_Proposal_2 (2)_Tunisiana-care-Contract-Qtel-Price-Book V1 " xfId="3542"/>
    <cellStyle name="_Kunshan BB Pricelist Apr'08 proposed (3 28)" xfId="3543"/>
    <cellStyle name="_Kunshan BOM June '06 draft" xfId="3544"/>
    <cellStyle name="_Kunshan Nov.07 Cost bom - Core 3G PIU" xfId="3545"/>
    <cellStyle name="_Kunshan TRX Pricelist Apr'08 proposed (3 28)" xfId="3546"/>
    <cellStyle name="_Kunshan TRX-Dillon Pricelist May 07v1-approved &amp; valid 01 05 07" xfId="3547"/>
    <cellStyle name="_L2-Summary by Element" xfId="3548"/>
    <cellStyle name="_L3_L3-CDMAnew" xfId="3549"/>
    <cellStyle name="_L3-BSC6680  070806" xfId="3550"/>
    <cellStyle name="_L3-CG" xfId="3551"/>
    <cellStyle name="_L3-CG 2" xfId="3552"/>
    <cellStyle name="_L3-COMMHUB-USP2.1" xfId="3553"/>
    <cellStyle name="_L3-COMMHUB-USP2.1 2" xfId="3554"/>
    <cellStyle name="_L3-GGSN-USP3.0" xfId="3555"/>
    <cellStyle name="_L3-GGSN-USP3.0 2" xfId="3556"/>
    <cellStyle name="_L3-PCU6000" xfId="3557"/>
    <cellStyle name="_L3-PCU6000_PMS Resource_Plan_OTT_A over IP" xfId="3558"/>
    <cellStyle name="_L3-PCU6000_PMS Resource_Plan_RET-V2" xfId="3559"/>
    <cellStyle name="_L3-PCU6000_PMS Resource_Plan_Tunisiana 2G 3G exten" xfId="3560"/>
    <cellStyle name="_L3-PCU6000_PMS Resource_Plan_Tunisiana 2G 3G exten_SWF109568 -MS" xfId="3561"/>
    <cellStyle name="_L3-RNC" xfId="3562"/>
    <cellStyle name="_L3-SGSN(V8R3)-USP3.0" xfId="3563"/>
    <cellStyle name="_L3-SGSN(V8R3)-USP3.0 2" xfId="3564"/>
    <cellStyle name="_L3-SGSN(V8R6)-USP3.0" xfId="3565"/>
    <cellStyle name="_L3-SGSN(V8R6)-USP3.0 (2)" xfId="3566"/>
    <cellStyle name="_L3-SGSN(V8R6)-USP3.0 (2) 2" xfId="3567"/>
    <cellStyle name="_L3-SGSN(V8R6)-USP3.0 2" xfId="3568"/>
    <cellStyle name="_L3-SGSN(V8R6)-USP3.0 3" xfId="3569"/>
    <cellStyle name="_L3-SPARE-USP3.0" xfId="3570"/>
    <cellStyle name="_L3-SPARE-USP3.0 2" xfId="3571"/>
    <cellStyle name="_L3-软件" xfId="3572"/>
    <cellStyle name="_L4-BTS3812AE" xfId="3573"/>
    <cellStyle name="_L4-BTS3812E" xfId="3574"/>
    <cellStyle name="_L4-DBS3800" xfId="3575"/>
    <cellStyle name="_L4-DBS3800_Exhibit B3c - OSS SW v07162008" xfId="3576"/>
    <cellStyle name="_L4-DBS3800_RFP-UTRAN-ODO-appendix 1 - Pricing Answer File_mRRU&amp;3801C" xfId="3577"/>
    <cellStyle name="_Lampiran 313-G00-GDD-PRC-07 - MC 2008" xfId="3578"/>
    <cellStyle name="_Lampiran 313-G00-GDD-PRC-07 - MC 2008 2" xfId="3579"/>
    <cellStyle name="_Lampiran 313-G00-GDD-PRC-07 - MC 2008_2011 QI Frame Pricing RFP Specifications_NSN_v3 03oct2010" xfId="3580"/>
    <cellStyle name="_Lampiran 313-G00-GDD-PRC-07 - MC 2008_Comparison_tunisiana_QI Support Services pricing_V3.7" xfId="3581"/>
    <cellStyle name="_Lampiran 313-G00-GDD-PRC-07 - MC 2008_QI Service Support Template_Submission_v11" xfId="3582"/>
    <cellStyle name="_Lampiran 313-G00-GDD-PRC-07 - MC 2008_Tunisiana-care-Contract-Qtel-Price-Book V1 " xfId="3583"/>
    <cellStyle name="_Latest Bom of Dillon" xfId="3584"/>
    <cellStyle name="_Latest Bom of Dillon_May draft cost BOM-Apr.20" xfId="3585"/>
    <cellStyle name="_LI-IMS for MiTV_paul 20060428 - Calc (2)" xfId="3586"/>
    <cellStyle name="_LI-IMS for MiTV_paul 20060428 - Calc (2) 2" xfId="3587"/>
    <cellStyle name="_linda" xfId="3588"/>
    <cellStyle name="_listone RMP-Costi" xfId="3589"/>
    <cellStyle name="_listone RMP-Costi 2" xfId="3590"/>
    <cellStyle name="_listone RMP-Costi PB06 - nov06" xfId="3591"/>
    <cellStyle name="_listone RMP-Costi PB06 - nov06 2" xfId="3592"/>
    <cellStyle name="_Live system - Out of Warranty" xfId="3593"/>
    <cellStyle name="_Live system - Out of Warranty 2" xfId="3594"/>
    <cellStyle name="_Local Service Costing - DSLAM" xfId="3595"/>
    <cellStyle name="_Local Service Costing - DSLAM 2" xfId="3596"/>
    <cellStyle name="_Logistics Cost_Indosat_PDH Relocation East Java_20June08_v01" xfId="3597"/>
    <cellStyle name="_Logistics Cost_Indosat_PDH Roll Out 2009_08Jan09_v01" xfId="3598"/>
    <cellStyle name="_Logistics Cost_Indosat_RO 2008_121207_v04" xfId="3599"/>
    <cellStyle name="_LoM" xfId="3600"/>
    <cellStyle name="_LoM 2" xfId="3601"/>
    <cellStyle name="_LoM Step 2 (2)" xfId="3602"/>
    <cellStyle name="_LoM Step 2 (2) 2" xfId="3603"/>
    <cellStyle name="_LoM Step 2 (2)_Input" xfId="3604"/>
    <cellStyle name="_LoM Step 2 (2)_Input 2" xfId="3605"/>
    <cellStyle name="_LOM_240707 (2)" xfId="3606"/>
    <cellStyle name="_LOM_240707 (2) 2" xfId="3607"/>
    <cellStyle name="_LOM_300707_reduziert_fuer_NI&amp;Care_Anfrage" xfId="3608"/>
    <cellStyle name="_LOM_300707_reduziert_fuer_NI&amp;Care_Anfrage 2" xfId="3609"/>
    <cellStyle name="_LOM_neu" xfId="3610"/>
    <cellStyle name="_LOM_neu 2" xfId="3611"/>
    <cellStyle name="_LoM_Zain Sudan_ ExWorks (2)" xfId="3612"/>
    <cellStyle name="_LoM+Analyzer+V1.3_RWE_SDH_080206" xfId="3613"/>
    <cellStyle name="_LoM+Analyzer+V1.3_RWE_SDH_080206 2" xfId="3614"/>
    <cellStyle name="_LoM+Analyzer+V1.4" xfId="3615"/>
    <cellStyle name="_LoM+Analyzer+V1.4 2" xfId="3616"/>
    <cellStyle name="_LOT Grand Tunis Distribution_v2" xfId="3617"/>
    <cellStyle name="_LOT Grand Tunis Distribution_v2_BoQ Sfax 2nd RF ext 2011Q3 V2" xfId="3618"/>
    <cellStyle name="_LOT Grand Tunis Distribution_v2_BoQ Sfax 2nd RF ext 2011Q3 V2 2" xfId="3619"/>
    <cellStyle name="_LOT Grand Tunis Distribution_v2_BoQ Sfax 2nd RF ext 2011Q3 V5.1" xfId="3620"/>
    <cellStyle name="_LOT Grand Tunis Distribution_v2_BoQ Sfax 2nd RF ext 2011Q3 V5.1 2" xfId="3621"/>
    <cellStyle name="_LOT Grand Tunis Distribution_v2_BoQ Sfax 2nd RF ext 2011Q3 V5_" xfId="3622"/>
    <cellStyle name="_LOT Grand Tunis Distribution_v2_BoQ Sfax 2nd RF ext 2011Q3 V5_ 2" xfId="3623"/>
    <cellStyle name="_LOT Grand Tunis Distribution_v2_Delivery BoQ GT additional scope 2011Q1 V4" xfId="3624"/>
    <cellStyle name="_LOT Grand Tunis Distribution_v2_Delivery BoQ GT additional scope 2011Q1 V4 2" xfId="3625"/>
    <cellStyle name="_LOT Grand Tunis Distribution_v2_Delivery BoQ GT additional scope 2011Q1 V4 3" xfId="3626"/>
    <cellStyle name="_LOT Grand Tunis Distribution_v2_Offre Flexi BSC extra capacity" xfId="3627"/>
    <cellStyle name="_LOT Grand Tunis Distribution_v2_Offre Flexi BSC extra capacity 2" xfId="3628"/>
    <cellStyle name="_LOT Grand Tunis Distribution_v2_Offre Flexi BSC extra capacity 3" xfId="3629"/>
    <cellStyle name="_LOT Grand Tunis Distribution_v2_PO154 Delivery BoQ Sfax &amp; Djerba 2011Q1_2011-01-24" xfId="3630"/>
    <cellStyle name="_LOT Grand Tunis Distribution_v2_PO154 Delivery BoQ Sfax &amp; Djerba 2011Q1_2011-01-24 2" xfId="3631"/>
    <cellStyle name="_LOT Grand Tunis Distribution_v2_PO154 Delivery BoQ Sfax &amp; Djerba 2011Q1_2011-01-24 3" xfId="3632"/>
    <cellStyle name="_LOT Grand Tunis Distribution_v2_PO154 Delivery BoQ Sfax &amp; Djerba 2011Q1_2011-05-29 extension" xfId="3633"/>
    <cellStyle name="_LOT Grand Tunis Distribution_v2_PO154 Delivery BoQ Sfax &amp; Djerba 2011Q1_2011-05-29 extension 2" xfId="3634"/>
    <cellStyle name="_LOT Grand Tunis Distribution_v2_Tunisiana-care-Contract-Qtel-Price-Book-2012-v4 " xfId="3635"/>
    <cellStyle name="_LOT NORD__WCDMA 900_23.02.10_v03_wo_CARE_for_CT" xfId="3636"/>
    <cellStyle name="_LOT NSN - TCO 20100303 V7" xfId="3637"/>
    <cellStyle name="_LOT Sud - MON - SOS Distribution" xfId="3638"/>
    <cellStyle name="_LOT Sud - MON - SOS Distribution_BoQ Sfax 2nd RF ext 2011Q3 V2" xfId="3639"/>
    <cellStyle name="_LOT Sud - MON - SOS Distribution_BoQ Sfax 2nd RF ext 2011Q3 V2 2" xfId="3640"/>
    <cellStyle name="_LOT Sud - MON - SOS Distribution_BoQ Sfax 2nd RF ext 2011Q3 V5.1" xfId="3641"/>
    <cellStyle name="_LOT Sud - MON - SOS Distribution_BoQ Sfax 2nd RF ext 2011Q3 V5.1 2" xfId="3642"/>
    <cellStyle name="_LOT Sud - MON - SOS Distribution_BoQ Sfax 2nd RF ext 2011Q3 V5_" xfId="3643"/>
    <cellStyle name="_LOT Sud - MON - SOS Distribution_BoQ Sfax 2nd RF ext 2011Q3 V5_ 2" xfId="3644"/>
    <cellStyle name="_LOT Sud - MON - SOS Distribution_Delivery BoQ GT additional scope 2011Q1 V4" xfId="3645"/>
    <cellStyle name="_LOT Sud - MON - SOS Distribution_Delivery BoQ GT additional scope 2011Q1 V4 2" xfId="3646"/>
    <cellStyle name="_LOT Sud - MON - SOS Distribution_Delivery BoQ GT additional scope 2011Q1 V4 3" xfId="3647"/>
    <cellStyle name="_LOT Sud - MON - SOS Distribution_Offre Flexi BSC extra capacity" xfId="3648"/>
    <cellStyle name="_LOT Sud - MON - SOS Distribution_Offre Flexi BSC extra capacity 2" xfId="3649"/>
    <cellStyle name="_LOT Sud - MON - SOS Distribution_Offre Flexi BSC extra capacity 3" xfId="3650"/>
    <cellStyle name="_LOT Sud - MON - SOS Distribution_PO154 Delivery BoQ Sfax &amp; Djerba 2011Q1_2011-01-24" xfId="3651"/>
    <cellStyle name="_LOT Sud - MON - SOS Distribution_PO154 Delivery BoQ Sfax &amp; Djerba 2011Q1_2011-01-24 2" xfId="3652"/>
    <cellStyle name="_LOT Sud - MON - SOS Distribution_PO154 Delivery BoQ Sfax &amp; Djerba 2011Q1_2011-01-24 3" xfId="3653"/>
    <cellStyle name="_LOT Sud - MON - SOS Distribution_PO154 Delivery BoQ Sfax &amp; Djerba 2011Q1_2011-05-29 extension" xfId="3654"/>
    <cellStyle name="_LOT Sud - MON - SOS Distribution_PO154 Delivery BoQ Sfax &amp; Djerba 2011Q1_2011-05-29 extension 2" xfId="3655"/>
    <cellStyle name="_LOT Sud - MON - SOS Distribution_Tunisiana-care-Contract-Qtel-Price-Book-2012-v4 " xfId="3656"/>
    <cellStyle name="_LOT Sud - MON -SOS" xfId="3657"/>
    <cellStyle name="_LOT Sud - TCO 20100303 V7" xfId="3658"/>
    <cellStyle name="_LOT Sud__WCDMA 900_23.02.10_v04_wo_CARE_for_CT" xfId="3659"/>
    <cellStyle name="_M1 U9 Rollout 160810" xfId="3660"/>
    <cellStyle name="_m2000" xfId="3661"/>
    <cellStyle name="_M2000（10）" xfId="3662"/>
    <cellStyle name="_M2000_1" xfId="3663"/>
    <cellStyle name="_M3 resubmit_NDR &amp; Summary_IMS 5 _Without 45%inc. year_v2" xfId="3664"/>
    <cellStyle name="_M3 resubmit_NDR &amp; Summary_IMS 5 _Without 45%inc. year_v2 2" xfId="3665"/>
    <cellStyle name="_M3G SWAP PROJECT - ECRISSON" xfId="3666"/>
    <cellStyle name="_M3G SWAP PROJECT - ECRISSON 2" xfId="3667"/>
    <cellStyle name="_Maintenance XL Puger Senggigi Kima Bundled" xfId="3668"/>
    <cellStyle name="_Maintenance XL Puger Senggigi Kima Bundled 2" xfId="3669"/>
    <cellStyle name="_Makassar Jakasusi Expand" xfId="3670"/>
    <cellStyle name="_Makassar Jakasusi Expand 2" xfId="3671"/>
    <cellStyle name="_Mappe1" xfId="3672"/>
    <cellStyle name="_Mappe1_Tunisiana-care-Contract-Qtel-Price-Book-2012-v4 " xfId="3673"/>
    <cellStyle name="_Mappe3" xfId="3674"/>
    <cellStyle name="_Mappe3_PMS Resource_Plan_OTT_A over IP" xfId="3675"/>
    <cellStyle name="_Mappe3_PMS Resource_Plan_OTT_A over IP_PMS Resource_Plan_RET-V2" xfId="3676"/>
    <cellStyle name="_Mar  BOM--Feb 25-updated" xfId="3677"/>
    <cellStyle name="_Mar draft cost BOM Kunshan (draft)v1" xfId="3678"/>
    <cellStyle name="_Mar draft cost BOM Kunshan (draft)v1_May draft cost BOM-Apr.20" xfId="3679"/>
    <cellStyle name="_Master BoQ OSS v5" xfId="3680"/>
    <cellStyle name="_Master BoQ OSS v5 2" xfId="3681"/>
    <cellStyle name="_Matching" xfId="3682"/>
    <cellStyle name="_Matching 2" xfId="3683"/>
    <cellStyle name="_Matching_1" xfId="3684"/>
    <cellStyle name="_Matching_1 2" xfId="3685"/>
    <cellStyle name="_Matching_1_Input" xfId="3686"/>
    <cellStyle name="_Matching_1_Input 2" xfId="3687"/>
    <cellStyle name="_Matching_2" xfId="3688"/>
    <cellStyle name="_Matching_2 2" xfId="3689"/>
    <cellStyle name="_Matching_3" xfId="3690"/>
    <cellStyle name="_Matching_3 2" xfId="3691"/>
    <cellStyle name="_Matching_4" xfId="3692"/>
    <cellStyle name="_Matching_4 2" xfId="3693"/>
    <cellStyle name="_Matching_5" xfId="3694"/>
    <cellStyle name="_Matching_5 2" xfId="3695"/>
    <cellStyle name="_Matching_5_PMS Resource_Plan_RET-V2" xfId="3696"/>
    <cellStyle name="_Matching_Input" xfId="3697"/>
    <cellStyle name="_Matching_Input 2" xfId="3698"/>
    <cellStyle name="_MAXIS_HSDPA_SPL(effort_estimation)_(240706)_v1 0" xfId="3699"/>
    <cellStyle name="_MAXIS_HSDPA_SPL(effort_estimation)_(240706)_v1 0 (2)" xfId="3700"/>
    <cellStyle name="_MAXIS_HSDPA_SPL(effort_estimation)_(240706)_v1 0 (2) 2" xfId="3701"/>
    <cellStyle name="_MAXIS_HSDPA_SPL(effort_estimation)_(240706)_v1 0 2" xfId="3702"/>
    <cellStyle name="_MAXIS_HSDPA_SPL(effort_estimation)_(240706)_v1 0 3" xfId="3703"/>
    <cellStyle name="_MAXIS_HSDPA_SPL(effort_estimation)_revised" xfId="3704"/>
    <cellStyle name="_MAXIS_HSDPA_SPL(effort_estimation)_revised 2" xfId="3705"/>
    <cellStyle name="_May 07 draft cost BOM Kunshan1" xfId="3706"/>
    <cellStyle name="_May 07 draft cost BOM Kunshan1_May draft cost BOM-Apr.20" xfId="3707"/>
    <cellStyle name="_May 07 draft cost BOMv1" xfId="3708"/>
    <cellStyle name="_May 07 draft cost BOMv1_May draft cost BOM-Apr.20" xfId="3709"/>
    <cellStyle name="_May draft cost BOM-Apr.20" xfId="3710"/>
    <cellStyle name="_MCCI BoQ OSS v1" xfId="3711"/>
    <cellStyle name="_MCCI BoQ OSS v1 2" xfId="3712"/>
    <cellStyle name="_Meditel UTRAN BoQ Template (2)" xfId="3713"/>
    <cellStyle name="_Meditel UTRAN BoQ Template (2)_Comparison_tunisiana_QI Support Services pricing_V3.7" xfId="3714"/>
    <cellStyle name="_Meditel UTRAN BoQ Template (2)_Tunisiana-care-Contract-Qtel-Price-Book V1 " xfId="3715"/>
    <cellStyle name="_Meditel_3G_CS_Core_Sc_D_new" xfId="3716"/>
    <cellStyle name="_Meditel_TRS Access_pricing_Questions" xfId="3717"/>
    <cellStyle name="_Meditel_TRS Access_pricing_v2 0" xfId="3718"/>
    <cellStyle name="_Medusa Cost Summary current(function split Sommer)" xfId="3719"/>
    <cellStyle name="_Medusa Cost Summary Petteri(Sommer)" xfId="3720"/>
    <cellStyle name="_MetroE-ALCATEL PRICING template v1.2 291105" xfId="3721"/>
    <cellStyle name="_MetroE-ALCATEL PRICING template v1.2 291105 2" xfId="3722"/>
    <cellStyle name="_MetroE-ALCATEL PRICING template v1.3 131205" xfId="3723"/>
    <cellStyle name="_MetroE-ALCATEL PRICING template v1.3 131205 2" xfId="3724"/>
    <cellStyle name="_MetroE-ALCATEL PRICING_local cost v1 191205" xfId="3725"/>
    <cellStyle name="_MetroE-ALCATEL PRICING_local cost v1 191205 2" xfId="3726"/>
    <cellStyle name="_MiTV 3G Network Implementation_V10" xfId="3727"/>
    <cellStyle name="_MiTV 3G Network Implementation_V10 2" xfId="3728"/>
    <cellStyle name="_MiTV_Malaysia_MSM_v1" xfId="3729"/>
    <cellStyle name="_MiTV_Malaysia_MSM_v1 2" xfId="3730"/>
    <cellStyle name="_MiTV_Price Sheet_Turnkey Services_Billing Only in ICTP USD v2" xfId="3731"/>
    <cellStyle name="_MiTV_Price Sheet_Turnkey Services_Billing Only in ICTP USD v2 2" xfId="3732"/>
    <cellStyle name="_MiTV_Price Sheet_Turnkey Services_Charging Only in ICTP USD v2 (2)" xfId="3733"/>
    <cellStyle name="_MiTV_Price Sheet_Turnkey Services_Charging Only in ICTP USD v2 (2) 2" xfId="3734"/>
    <cellStyle name="_Mixed Network 4.2 - 26 Aug 08 Rev 1" xfId="3735"/>
    <cellStyle name="_Mobilink MSS BOQ  Pricing_Esa 22.2.2006_v1" xfId="3736"/>
    <cellStyle name="_Mobilink MSS BOQ  Pricing_Esa 22.2.2006_v1 2" xfId="3737"/>
    <cellStyle name="_Mobily 3G Expansion Radio Pricing Ultra &amp; Flexi" xfId="3738"/>
    <cellStyle name="_Mobily 3G Expansion Radio Pricing Ultra &amp; Flexi 2" xfId="3739"/>
    <cellStyle name="_Mobily 3G Expansion Radio Pricing Ultra &amp; Flexi_PMS Resource_Plan_OTT_A over IP" xfId="3740"/>
    <cellStyle name="_Mobily 3G Expansion Radio Pricing Ultra &amp; Flexi_PMS Resource_Plan_RET-V2" xfId="3741"/>
    <cellStyle name="_Mobily 3G Expansion Radio Pricing Ultra &amp; Flexi_PMS Resource_Plan_Tunisiana 2G 3G exten" xfId="3742"/>
    <cellStyle name="_Mobily 3G Expansion Radio Pricing Ultra &amp; Flexi_PMS Resource_Plan_Tunisiana 2G 3G exten_SWF109568 -MS" xfId="3743"/>
    <cellStyle name="_Mobily BoQ v1 modified GS v5_kim (3)" xfId="3744"/>
    <cellStyle name="_Mobily BoQ v1 modified GS v5_kim (3) 2" xfId="3745"/>
    <cellStyle name="_Mobily Riyadh Flat Rate 3G BoQ v1" xfId="3746"/>
    <cellStyle name="_Mobily Riyadh Flat Rate 3G BoQ v1 2" xfId="3747"/>
    <cellStyle name="_Mobily Riyadh Flat Rate 3G BoQ v1_Comparison_tunisiana_QI Support Services pricing_V3.7" xfId="3748"/>
    <cellStyle name="_Mobily Riyadh Flat Rate 3G BoQ v1_Input" xfId="3749"/>
    <cellStyle name="_Mobily Riyadh Flat Rate 3G BoQ v1_Input 2" xfId="3750"/>
    <cellStyle name="_Mobily Riyadh Flat Rate 3G BoQ v1_Tunisiana-care-Contract-Qtel-Price-Book V1 " xfId="3751"/>
    <cellStyle name="_Model Rack Divre II 2005" xfId="3752"/>
    <cellStyle name="_Model Rack Divre II 2005 2" xfId="3753"/>
    <cellStyle name="_Module Calculation Lebaran Sce4 v4 Internal" xfId="3754"/>
    <cellStyle name="_Module Calculation Lebaran Sce4 v4 Internal_Dimensioning" xfId="3755"/>
    <cellStyle name="_MoM_JPP CME 9-10 Rev02_Final_ver2" xfId="3756"/>
    <cellStyle name="_MoM_JPP CME 9-10 Rev02_Final_ver2_all- BOQ 3G_450NB_fin2" xfId="3757"/>
    <cellStyle name="_MOMAT FOR ZAIN SUDAN " xfId="3758"/>
    <cellStyle name="_Morocco Pricing Summary v1" xfId="3759"/>
    <cellStyle name="_Moscow" xfId="3760"/>
    <cellStyle name="_Moscow 2" xfId="3761"/>
    <cellStyle name="_Moto_Configuration_Tool(20060427)" xfId="3762"/>
    <cellStyle name="_Moto_Configuration_Tool(20060427) 2" xfId="3763"/>
    <cellStyle name="_MOT-SGSN(V8R3)" xfId="3764"/>
    <cellStyle name="_MOT-SGSN(V8R3) 2" xfId="3765"/>
    <cellStyle name="_MPM &amp; CSDM Configurations &amp; Services Cost v2.0" xfId="3766"/>
    <cellStyle name="_MPM &amp; CSDM Configurations &amp; Services Cost v2.0 2" xfId="3767"/>
    <cellStyle name="_MPM-CSDM" xfId="3768"/>
    <cellStyle name="_MPM-CSDM 2" xfId="3769"/>
    <cellStyle name="_MPM-CSDM_1" xfId="3770"/>
    <cellStyle name="_MPM-CSDM_1 2" xfId="3771"/>
    <cellStyle name="_MRS6100报价模板1028" xfId="3772"/>
    <cellStyle name="_MRS6100报价模板1028 2" xfId="3773"/>
    <cellStyle name="_MS Costing MTC Saudi_070730_v6" xfId="3774"/>
    <cellStyle name="_MS Costing MTC Saudi_070730_v6_BoQ Sfax 2nd RF ext 2011Q3 V2" xfId="3775"/>
    <cellStyle name="_MS Costing MTC Saudi_070730_v6_BoQ Sfax 2nd RF ext 2011Q3 V2 2" xfId="3776"/>
    <cellStyle name="_MS Costing MTC Saudi_070730_v6_BoQ Sfax 2nd RF ext 2011Q3 V5.1" xfId="3777"/>
    <cellStyle name="_MS Costing MTC Saudi_070730_v6_BoQ Sfax 2nd RF ext 2011Q3 V5.1 2" xfId="3778"/>
    <cellStyle name="_MS Costing MTC Saudi_070730_v6_BoQ Sfax 2nd RF ext 2011Q3 V5_" xfId="3779"/>
    <cellStyle name="_MS Costing MTC Saudi_070730_v6_BoQ Sfax 2nd RF ext 2011Q3 V5_ 2" xfId="3780"/>
    <cellStyle name="_MS Costing MTC Saudi_070730_v6_Delivery BoQ GT additional scope 2011Q1 V4" xfId="3781"/>
    <cellStyle name="_MS Costing MTC Saudi_070730_v6_Delivery BoQ GT additional scope 2011Q1 V4 2" xfId="3782"/>
    <cellStyle name="_MS Costing MTC Saudi_070730_v6_Delivery BoQ GT additional scope 2011Q1 V4 3" xfId="3783"/>
    <cellStyle name="_MS Costing MTC Saudi_070730_v6_Offre Flexi BSC extra capacity" xfId="3784"/>
    <cellStyle name="_MS Costing MTC Saudi_070730_v6_Offre Flexi BSC extra capacity 2" xfId="3785"/>
    <cellStyle name="_MS Costing MTC Saudi_070730_v6_Offre Flexi BSC extra capacity 3" xfId="3786"/>
    <cellStyle name="_MS Costing MTC Saudi_070730_v6_PO154 Delivery BoQ Sfax &amp; Djerba 2011Q1_2011-01-24" xfId="3787"/>
    <cellStyle name="_MS Costing MTC Saudi_070730_v6_PO154 Delivery BoQ Sfax &amp; Djerba 2011Q1_2011-01-24 2" xfId="3788"/>
    <cellStyle name="_MS Costing MTC Saudi_070730_v6_PO154 Delivery BoQ Sfax &amp; Djerba 2011Q1_2011-01-24 3" xfId="3789"/>
    <cellStyle name="_MS Costing MTC Saudi_070730_v6_PO154 Delivery BoQ Sfax &amp; Djerba 2011Q1_2011-05-29 extension" xfId="3790"/>
    <cellStyle name="_MS Costing MTC Saudi_070730_v6_PO154 Delivery BoQ Sfax &amp; Djerba 2011Q1_2011-05-29 extension 2" xfId="3791"/>
    <cellStyle name="_MS Costing MTC Saudi_070730_v6_Tunisiana-care-Contract-Qtel-Price-Book-2012-v4 " xfId="3792"/>
    <cellStyle name="_MS Costing VF Qatar 2nd license_28022008_Finally Checked" xfId="3793"/>
    <cellStyle name="_MS Costing VF Qatar 2nd license_28022008_Finally Checked_BoQ Sfax 2nd RF ext 2011Q3 V2" xfId="3794"/>
    <cellStyle name="_MS Costing VF Qatar 2nd license_28022008_Finally Checked_BoQ Sfax 2nd RF ext 2011Q3 V2 2" xfId="3795"/>
    <cellStyle name="_MS Costing VF Qatar 2nd license_28022008_Finally Checked_BoQ Sfax 2nd RF ext 2011Q3 V5.1" xfId="3796"/>
    <cellStyle name="_MS Costing VF Qatar 2nd license_28022008_Finally Checked_BoQ Sfax 2nd RF ext 2011Q3 V5.1 2" xfId="3797"/>
    <cellStyle name="_MS Costing VF Qatar 2nd license_28022008_Finally Checked_BoQ Sfax 2nd RF ext 2011Q3 V5_" xfId="3798"/>
    <cellStyle name="_MS Costing VF Qatar 2nd license_28022008_Finally Checked_BoQ Sfax 2nd RF ext 2011Q3 V5_ 2" xfId="3799"/>
    <cellStyle name="_MS Costing VF Qatar 2nd license_28022008_Finally Checked_Delivery BoQ GT additional scope 2011Q1 V4" xfId="3800"/>
    <cellStyle name="_MS Costing VF Qatar 2nd license_28022008_Finally Checked_Delivery BoQ GT additional scope 2011Q1 V4 2" xfId="3801"/>
    <cellStyle name="_MS Costing VF Qatar 2nd license_28022008_Finally Checked_Delivery BoQ GT additional scope 2011Q1 V4 3" xfId="3802"/>
    <cellStyle name="_MS Costing VF Qatar 2nd license_28022008_Finally Checked_Offre Flexi BSC extra capacity" xfId="3803"/>
    <cellStyle name="_MS Costing VF Qatar 2nd license_28022008_Finally Checked_Offre Flexi BSC extra capacity 2" xfId="3804"/>
    <cellStyle name="_MS Costing VF Qatar 2nd license_28022008_Finally Checked_Offre Flexi BSC extra capacity 3" xfId="3805"/>
    <cellStyle name="_MS Costing VF Qatar 2nd license_28022008_Finally Checked_PO154 Delivery BoQ Sfax &amp; Djerba 2011Q1_2011-01-24" xfId="3806"/>
    <cellStyle name="_MS Costing VF Qatar 2nd license_28022008_Finally Checked_PO154 Delivery BoQ Sfax &amp; Djerba 2011Q1_2011-01-24 2" xfId="3807"/>
    <cellStyle name="_MS Costing VF Qatar 2nd license_28022008_Finally Checked_PO154 Delivery BoQ Sfax &amp; Djerba 2011Q1_2011-01-24 3" xfId="3808"/>
    <cellStyle name="_MS Costing VF Qatar 2nd license_28022008_Finally Checked_PO154 Delivery BoQ Sfax &amp; Djerba 2011Q1_2011-05-29 extension" xfId="3809"/>
    <cellStyle name="_MS Costing VF Qatar 2nd license_28022008_Finally Checked_PO154 Delivery BoQ Sfax &amp; Djerba 2011Q1_2011-05-29 extension 2" xfId="3810"/>
    <cellStyle name="_MS Costing VF Qatar 2nd license_28022008_Finally Checked_Tunisiana-care-Contract-Qtel-Price-Book-2012-v4 " xfId="3811"/>
    <cellStyle name="_MS_BCTool_v1.6_MEA_v1" xfId="3812"/>
    <cellStyle name="_MS_Tool_Global_VFQatar" xfId="3813"/>
    <cellStyle name="_MSOAN 2005 DivRe-1 Paket-1" xfId="3814"/>
    <cellStyle name="_MSOAN 2005 DivRe-1 Paket-1 2" xfId="3815"/>
    <cellStyle name="_MSOAN 2005 DivRe-1 Paket-1_BoQ_XL_West_SubMarine_Upgrade-Service v04 (From  Meygin)" xfId="3816"/>
    <cellStyle name="_MSOAN 2005 DivRe-1 Paket-1_BoQ_XL_West_SubMarine_Upgrade-Service v04 (From  Meygin) 2" xfId="3817"/>
    <cellStyle name="_MSOAN 2005 DivRe-1 Paket-1_BoQ_XL_West_SubMarine_Upgrade-Service v05" xfId="3818"/>
    <cellStyle name="_MSOAN 2005 DivRe-1 Paket-1_BoQ_XL_West_SubMarine_Upgrade-Service v05 2" xfId="3819"/>
    <cellStyle name="_MSOAN 2005 DivRe-1 Paket-1_IDXLC_STM64 SUMATRA FO RFQ_ed8.0_05Sept06" xfId="3820"/>
    <cellStyle name="_MSOAN 2005 DivRe-1 Paket-1_IDXLC_STM64 SUMATRA FO RFQ_ed8.0_05Sept06 2" xfId="3821"/>
    <cellStyle name="_MSOAN 2005 DivRe-1 Paket-1_XL_6_Cities_External_BoQ v03" xfId="3822"/>
    <cellStyle name="_MSOAN 2005 DivRe-1 Paket-1_XL_6_Cities_External_BoQ v03 2" xfId="3823"/>
    <cellStyle name="_MSOAN ACEH-180705-budi" xfId="3824"/>
    <cellStyle name="_MSOAN ACEH-180705-budi 2" xfId="3825"/>
    <cellStyle name="_MSOAN ACEH-180705-budi_BoQ_XL_West_SubMarine_Upgrade-Service v04 (From  Meygin)" xfId="3826"/>
    <cellStyle name="_MSOAN ACEH-180705-budi_BoQ_XL_West_SubMarine_Upgrade-Service v04 (From  Meygin) 2" xfId="3827"/>
    <cellStyle name="_MSOAN ACEH-180705-budi_BoQ_XL_West_SubMarine_Upgrade-Service v05" xfId="3828"/>
    <cellStyle name="_MSOAN ACEH-180705-budi_BoQ_XL_West_SubMarine_Upgrade-Service v05 2" xfId="3829"/>
    <cellStyle name="_MSOAN ACEH-180705-budi_IDXLC_STM64 SUMATRA FO RFQ_ed8.0_05Sept06" xfId="3830"/>
    <cellStyle name="_MSOAN ACEH-180705-budi_IDXLC_STM64 SUMATRA FO RFQ_ed8.0_05Sept06 2" xfId="3831"/>
    <cellStyle name="_MSOAN ACEH-180705-budi_XL_6_Cities_External_BoQ v03" xfId="3832"/>
    <cellStyle name="_MSOAN ACEH-180705-budi_XL_6_Cities_External_BoQ v03 2" xfId="3833"/>
    <cellStyle name="_MSOAN DIVRE II TAHAP 2" xfId="3834"/>
    <cellStyle name="_MSOAN DIVRE II TAHAP 2 2" xfId="3835"/>
    <cellStyle name="_MSOAN DIVRE II TAHAP 2_~1771587" xfId="3836"/>
    <cellStyle name="_MSOAN DIVRE II TAHAP 2_~1771587 2" xfId="3837"/>
    <cellStyle name="_MSOAN DIVRE II TAHAP 2_BoQ_XL_West_SubMarine_Upgrade-Service v04 (From  Meygin)" xfId="3838"/>
    <cellStyle name="_MSOAN DIVRE II TAHAP 2_BoQ_XL_West_SubMarine_Upgrade-Service v04 (From  Meygin) 2" xfId="3839"/>
    <cellStyle name="_MSOAN DIVRE II TAHAP 2_ID_PowerTel_BoQ_External_15Feb07 v05 (Sub)" xfId="3840"/>
    <cellStyle name="_MSOAN DIVRE II TAHAP 2_ID_PowerTel_BoQ_External_15Feb07 v05 (Sub) 2" xfId="3841"/>
    <cellStyle name="_MSOAN DIVRE II TAHAP 2_IDXLC_STM64 Sengigi-Kima-availability_ed01" xfId="3842"/>
    <cellStyle name="_MSOAN DIVRE II TAHAP 2_IDXLC_STM64 Sengigi-Kima-availability_ed01 2" xfId="3843"/>
    <cellStyle name="_MSOAN DIVRE II TAHAP 2_XL_6_Cities_External_BoQ v09 (Najib Reference+STM64 Medan)" xfId="3844"/>
    <cellStyle name="_MSOAN DIVRE II TAHAP 2_XL_6_Cities_External_BoQ v09 (Najib Reference+STM64 Medan) 2" xfId="3845"/>
    <cellStyle name="_MSS+MGW_M14+U4_PSPC_24.4.2006" xfId="3846"/>
    <cellStyle name="_MSS+MGW_M14+U4_PSPC_24.4.2006 2" xfId="3847"/>
    <cellStyle name="_MTC Saudi TRS BoQ v2 1" xfId="3848"/>
    <cellStyle name="_MTC Saudi TRS BoQ v2 1 2" xfId="3849"/>
    <cellStyle name="_MTC_TRS Access_pricing_v1.0" xfId="3850"/>
    <cellStyle name="_MTC_TRS Access_pricing_v1.0 2" xfId="3851"/>
    <cellStyle name="_MTN 4 countries (RSA Nigeria etcs) v1 (2)" xfId="3852"/>
    <cellStyle name="_MTN Congo BSS Tender Swap Proposal Pricing" xfId="3853"/>
    <cellStyle name="_MTN Congo BSS Tender Swap Proposal Pricing 2" xfId="3854"/>
    <cellStyle name="_MTN Congo BSS Tender Updated Pricing" xfId="3855"/>
    <cellStyle name="_MTN Congo BSS Tender Updated Pricing 2" xfId="3856"/>
    <cellStyle name="_MTN Congo master pricing ver6" xfId="3857"/>
    <cellStyle name="_MTN Congo master pricing ver6 2" xfId="3858"/>
    <cellStyle name="_MTN Core Syria Ex-Sum HWS 22 08 07 (2)" xfId="3859"/>
    <cellStyle name="_MTN Core v1" xfId="3860"/>
    <cellStyle name="_MTN Equipment Price book  v8" xfId="3861"/>
    <cellStyle name="_MTN Ghana 2G Expansion - 20010 - Services" xfId="3862"/>
    <cellStyle name="_MTN Ghana 2G Expansion - 2008 - Services" xfId="3863"/>
    <cellStyle name="_MTN Ghana 2G Expansion - 2009 - Services" xfId="3864"/>
    <cellStyle name="_MTN Ghana 2G Expansion - Services" xfId="3865"/>
    <cellStyle name="_MTN Ghana 2G Swap - Services" xfId="3866"/>
    <cellStyle name="_MTN Ghana 3G Expansion - Services" xfId="3867"/>
    <cellStyle name="_MTN Ghana 3G Expansion -20010 - Services" xfId="3868"/>
    <cellStyle name="_MTN Ghana 3G Expansion -2008 - Services" xfId="3869"/>
    <cellStyle name="_MTN Ghana 3G Expansion -2009 - Services" xfId="3870"/>
    <cellStyle name="_MTN Iran 2G Expansion - Services" xfId="3871"/>
    <cellStyle name="_MTN Ivory Coast- 2G Expansion - Services" xfId="3872"/>
    <cellStyle name="_MTN Ivory Coast 3G Expansion - Services" xfId="3873"/>
    <cellStyle name="_MTN Ivory Coast Swap v9 11 Jan MSS Full redundancy" xfId="3874"/>
    <cellStyle name="_MTN Nigeria 2G Expansion - Services" xfId="3875"/>
    <cellStyle name="_MTN Nigeria 2G Swap - Services" xfId="3876"/>
    <cellStyle name="_MTN Nigeria 3G Expansion - Services" xfId="3877"/>
    <cellStyle name="_MTN South Africa   - Services v2" xfId="3878"/>
    <cellStyle name="_MTN South Africa - 1000 2G Swap Proposal" xfId="3879"/>
    <cellStyle name="_MTN South Africa - 1500 3G New Sites" xfId="3880"/>
    <cellStyle name="_MTN South Africa - 300 3G Swap Proposal" xfId="3881"/>
    <cellStyle name="_MTN South Africa - Services Swap Proposal v2" xfId="3882"/>
    <cellStyle name="_MTN South Africa 2G Expansion - 2008 - Services" xfId="3883"/>
    <cellStyle name="_MTN South Africa 2G Expansion - 2009 - Services" xfId="3884"/>
    <cellStyle name="_MTN South Africa 2G Expansion - Services" xfId="3885"/>
    <cellStyle name="_MTN South Africa 2G Swap - Services" xfId="3886"/>
    <cellStyle name="_MTN South Africa 3G Expansion - 2008 - Services" xfId="3887"/>
    <cellStyle name="_MTN South Africa 3G Expansion - 2009 - Services" xfId="3888"/>
    <cellStyle name="_MTN South Africa 3G Expansion - Services" xfId="3889"/>
    <cellStyle name="_MTN South Africa 3G SWAP - Services" xfId="3890"/>
    <cellStyle name="_MTN Sudan 2G Expansion - 20010 - Services" xfId="3891"/>
    <cellStyle name="_MTN Sudan 2G Expansion - 2008 - Services" xfId="3892"/>
    <cellStyle name="_MTN Sudan 2G Expansion - 2009 - Services" xfId="3893"/>
    <cellStyle name="_MTN Sudan 2G Expansion - Services" xfId="3894"/>
    <cellStyle name="_MTN Syria 2G Expansion - Services" xfId="3895"/>
    <cellStyle name="_MTN Uganda 2G Expansion - Services" xfId="3896"/>
    <cellStyle name="_MTN Uganda 2G Swap - Services" xfId="3897"/>
    <cellStyle name="_MTN Uganda BSS  Pricing" xfId="3898"/>
    <cellStyle name="_MTN Yemen 2G Expansion - 20010 - Services" xfId="3899"/>
    <cellStyle name="_MTN Yemen 2G Expansion - 2008 - Services" xfId="3900"/>
    <cellStyle name="_MTN Yemen 2G Expansion - 2009 - Services" xfId="3901"/>
    <cellStyle name="_MTN Yemen 2G Expansion - Services" xfId="3902"/>
    <cellStyle name="_MTN-CI WiMAX BoQ - Pricing_Buchner_V1" xfId="3903"/>
    <cellStyle name="_MTNL_CUSTOMER FORMAT" xfId="3904"/>
    <cellStyle name="_MTNL_CUSTOMER FORMAT (2)" xfId="3905"/>
    <cellStyle name="_MTNL_CUSTOMER FORMAT (2) 2" xfId="3906"/>
    <cellStyle name="_MTNL_CUSTOMER FORMAT 2" xfId="3907"/>
    <cellStyle name="_MTNL_CUSTOMER FORMAT 3" xfId="3908"/>
    <cellStyle name="_MU_PS" xfId="3909"/>
    <cellStyle name="_MU_PS 2" xfId="3910"/>
    <cellStyle name="_MU_PS_080810 Syria Calc SWF4683 HWS offer v1" xfId="3911"/>
    <cellStyle name="_MU_PS_080810 Syria Calc SWF4683 HWS offer v1_PMS Resource_Plan_OTT_A over IP" xfId="3912"/>
    <cellStyle name="_MU_PS_080810 Syria Calc SWF4683 HWS offer v1_PMS Resource_Plan_OTT_A over IP_PMS Resource_Plan_RET-V2" xfId="3913"/>
    <cellStyle name="_MU_PS_080810 Syria Calc SWF4683 HWS offer v1_Ressource Plan_for 3G CS  PS Core updated" xfId="3914"/>
    <cellStyle name="_MU_PS_BOQ Qtel Template" xfId="3915"/>
    <cellStyle name="_MU_PS_BOQ Qtel Template 2" xfId="3916"/>
    <cellStyle name="_MU_PS_BSS SW Features" xfId="3917"/>
    <cellStyle name="_MU_PS_BSS SW Features 2" xfId="3918"/>
    <cellStyle name="_MU_PS_Core &amp; Radio Services 080409" xfId="3919"/>
    <cellStyle name="_MU_PS_Core &amp; Radio Services 080409 2" xfId="3920"/>
    <cellStyle name="_MU_PS_Core &amp; Radio Services to Stein" xfId="3921"/>
    <cellStyle name="_MU_PS_Core &amp; Radio Services to Stein 2" xfId="3922"/>
    <cellStyle name="_MU_PS_Core &amp; Radio Services to Stein v2" xfId="3923"/>
    <cellStyle name="_MU_PS_Core &amp; Radio Services to Stein v2 2" xfId="3924"/>
    <cellStyle name="_MU_PS_Core&amp;Radio Internal v29(customer sheets)" xfId="3925"/>
    <cellStyle name="_MU_PS_Core&amp;Radio Internal v29(customer sheets) 2" xfId="3926"/>
    <cellStyle name="_MU_PS_Core&amp;Radio Internal v32(customer sheets)" xfId="3927"/>
    <cellStyle name="_MU_PS_Core&amp;Radio Internal v32(customer sheets) 2" xfId="3928"/>
    <cellStyle name="_MU_PS_Core_ Price Catalogue V1.3" xfId="3929"/>
    <cellStyle name="_MU_PS_Core_ Price Catalogue V1.3 2" xfId="3930"/>
    <cellStyle name="_MU_PS_Core_ Price Catalogue V1.4" xfId="3931"/>
    <cellStyle name="_MU_PS_Core_ Price Catalogue V1.4 2" xfId="3932"/>
    <cellStyle name="_MU_PS_CoreRadio Internal v17(customer sheets)" xfId="3933"/>
    <cellStyle name="_MU_PS_CoreRadio Internal v17(customer sheets) 2" xfId="3934"/>
    <cellStyle name="_MU_PS_CoreRadio Internal v22(customer sheets)" xfId="3935"/>
    <cellStyle name="_MU_PS_CoreRadio Internal v22(customer sheets) 2" xfId="3936"/>
    <cellStyle name="_MU_PS_Discussed_CoreRadio Internal v19 (customer sheets)" xfId="3937"/>
    <cellStyle name="_MU_PS_Discussed_CoreRadio Internal v19 (customer sheets) 2" xfId="3938"/>
    <cellStyle name="_MU_PS_Input" xfId="3939"/>
    <cellStyle name="_MU_PS_Input 2" xfId="3940"/>
    <cellStyle name="_MU_PS_Last QI FA Offer_081017 FUt v02 (with revised MSS ASW) rev JEb (version 1)" xfId="3941"/>
    <cellStyle name="_MU_PS_Last QI FA Offer_081017 FUt v02 (with revised MSS ASW) rev JEb (version 1) 2" xfId="3942"/>
    <cellStyle name="_MU_PS_Last QI FA Offer_081120 services update JEb EH SRu FUt CK v17" xfId="3943"/>
    <cellStyle name="_MU_PS_Last QI FA Offer_081120 services update JEb EH SRu FUt CK v17 2" xfId="3944"/>
    <cellStyle name="_MU_PS_Last QI FA Offer_081120 services update JEb w RA ASW v07.3" xfId="3945"/>
    <cellStyle name="_MU_PS_Last QI FA Offer_081120 services update JEb w RA ASW v07.3 2" xfId="3946"/>
    <cellStyle name="_MU_PS_Last QI FA Offer_090611" xfId="3947"/>
    <cellStyle name="_MU_PS_NGN service Offer_210907v3 (5)" xfId="3948"/>
    <cellStyle name="_MU_PS_NGN service Offer_210907v3 (5)_PMS Resource_Plan_OTT_A over IP" xfId="3949"/>
    <cellStyle name="_MU_PS_NGN service Offer_210907v3 (5)_PMS Resource_Plan_OTT_A over IP_PMS Resource_Plan_RET-V2" xfId="3950"/>
    <cellStyle name="_MU_PS_NGN service Offer_210907v3 (5)_Ressource Plan_for 3G CS  PS Core updated" xfId="3951"/>
    <cellStyle name="_MU_PS_NGN service Offer_210907v3 (6)" xfId="3952"/>
    <cellStyle name="_MU_PS_NGN service Offer_210907v3 (6)_PMS Resource_Plan_OTT_A over IP" xfId="3953"/>
    <cellStyle name="_MU_PS_NGN service Offer_210907v3 (6)_PMS Resource_Plan_OTT_A over IP_PMS Resource_Plan_RET-V2" xfId="3954"/>
    <cellStyle name="_MU_PS_NGN service Offer_210907v3 (6)_Ressource Plan_for 3G CS  PS Core updated" xfId="3955"/>
    <cellStyle name="_MU_PS_NGN service Offer_210907v3 (8)" xfId="3956"/>
    <cellStyle name="_MU_PS_NGN service Offer_210907v3 (8)_PMS Resource_Plan_OTT_A over IP" xfId="3957"/>
    <cellStyle name="_MU_PS_NGN service Offer_210907v3 (8)_PMS Resource_Plan_OTT_A over IP_PMS Resource_Plan_RET-V2" xfId="3958"/>
    <cellStyle name="_MU_PS_NGN service Offer_210907v3 (8)_Ressource Plan_for 3G CS  PS Core updated" xfId="3959"/>
    <cellStyle name="_MU_PS_NSN - QI Transmission Pricebook 2009 v1 1 (QTEL)" xfId="3960"/>
    <cellStyle name="_MU_PS_NSN - QI Transmission Pricebook 2009 v1 1 (QTEL) 2" xfId="3961"/>
    <cellStyle name="_MU_PS_NSN Template BOQ" xfId="3962"/>
    <cellStyle name="_MU_PS_NSN Template BOQ 2" xfId="3963"/>
    <cellStyle name="_MU_PS_Optional MSCFEAT V2" xfId="3964"/>
    <cellStyle name="_MU_PS_Optional MSCFEAT V2 2" xfId="3965"/>
    <cellStyle name="_MU_PS_PM resource plan-Neax-AlThaoura" xfId="3966"/>
    <cellStyle name="_MU_PS_PM resource plan-Neax-AlThaoura_PMS Resource_Plan_OTT_A over IP" xfId="3967"/>
    <cellStyle name="_MU_PS_PM resource plan-Neax-AlThaoura_PMS Resource_Plan_OTT_A over IP_PMS Resource_Plan_RET-V2" xfId="3968"/>
    <cellStyle name="_MU_PS_PM resource plan-Neax-AlThaoura_Ressource Plan_for 3G CS  PS Core updated" xfId="3969"/>
    <cellStyle name="_MU_PS_PMS Resource_Plan_OTT_A over IP" xfId="3970"/>
    <cellStyle name="_MU_PS_PMS Resource_Plan_RET-V2" xfId="3971"/>
    <cellStyle name="_MU_PS_PMS Resource_Plan_Tunisiana 2G 3G exten" xfId="3972"/>
    <cellStyle name="_MU_PS_PMS Resource_Plan_Tunisiana 2G 3G exten_SWF109568 -MS" xfId="3973"/>
    <cellStyle name="_MU_PS_Price List 2009 V1.0" xfId="3974"/>
    <cellStyle name="_MU_PS_Prices including Vol Discounts_ Scenario1 NSN case update MW" xfId="3975"/>
    <cellStyle name="_MU_PS_Prices including Vol Discounts_ Scenario1 NSN case update MW 2" xfId="3976"/>
    <cellStyle name="_MU_PS_QTEL Qatar - Local Care SWS costs &amp; recommended prices_NEW_AR" xfId="3977"/>
    <cellStyle name="_MU_PS_QTEL Qatar - Local Care SWS costs &amp; recommended prices_NEW_AR 2" xfId="3978"/>
    <cellStyle name="_MU_PS_QTEL Qatar - Local Care SWS costs &amp; recommended prices_NEW_BREAKDOWN_AR" xfId="3979"/>
    <cellStyle name="_MU_PS_QTEL Qatar - Local Care SWS costs &amp; recommended prices_NEW_BREAKDOWN_AR 2" xfId="3980"/>
    <cellStyle name="_MU_PS_Qtel SDH  PDH Price Lists" xfId="3981"/>
    <cellStyle name="_MU_PS_Qtel SDH  PDH Price Lists 2" xfId="3982"/>
    <cellStyle name="_MU_PS_Radio Service" xfId="3983"/>
    <cellStyle name="_MU_PS_Radio Service 2" xfId="3984"/>
    <cellStyle name="_MU_PS_Radio_ Price Catalogue V1" xfId="3985"/>
    <cellStyle name="_MU_PS_Radio_ Price Catalogue V1 2" xfId="3986"/>
    <cellStyle name="_MU_PS_Resource_Plan_WTA MSS v1" xfId="3987"/>
    <cellStyle name="_MU_PS_ResourcePlan-Mobilis ALG SRT1F SWF55870 Jun09 v2" xfId="3988"/>
    <cellStyle name="_MU_PS_updated BOQ Qtel Template submitted 080221_ with Formulas" xfId="3989"/>
    <cellStyle name="_MU_PS_updated BOQ Qtel Template submitted 080221_ with Formulas 2" xfId="3990"/>
    <cellStyle name="_MU_PS_updated BOQ Qtel Template submitted 080221_ with Formulas incl basic sw for core" xfId="3991"/>
    <cellStyle name="_MU_PS_updated BOQ Qtel Template submitted 080221_ with Formulas incl basic sw for core 2" xfId="3992"/>
    <cellStyle name="_MU_PS_Updated Frame Agreement_ Price Catalogue 11May08" xfId="3993"/>
    <cellStyle name="_MU_PS_Updated Frame Agreement_ Price Catalogue 11May08 2" xfId="3994"/>
    <cellStyle name="_MU_PS_Updated Frame Agreement_ Price Catalogue 11May08 v2" xfId="3995"/>
    <cellStyle name="_MU_PS_Updated Frame Agreement_ Price Catalogue 11May08 v2 2" xfId="3996"/>
    <cellStyle name="_MU_PS_Updated Frame Agreement_ Price Catalogue 18May08 V2" xfId="3997"/>
    <cellStyle name="_MU_PS_Updated Frame Agreement_ Price Catalogue 18May08 V2 2" xfId="3998"/>
    <cellStyle name="_MU_PS_Updated Frame Agreement_ Price Catalogue 250508 V10" xfId="3999"/>
    <cellStyle name="_MU_PS_Updated Frame Agreement_ Price Catalogue 250508 V10 2" xfId="4000"/>
    <cellStyle name="_MU_PS_Wataniya Kuwait_Combined Care Offer_SWS costs &amp; recommended prices" xfId="4001"/>
    <cellStyle name="_MU_PS_Wataniya Kuwait_Combined Care Offer_SWS costs &amp; recommended prices 2" xfId="4002"/>
    <cellStyle name="_MU_PS_Wataniya Kuwait_Combined Care Offer_SWS costs &amp; recommended prices_v1" xfId="4003"/>
    <cellStyle name="_MU_PS_Wataniya Kuwait_Combined Care Offer_SWS costs &amp; recommended prices_v1 2" xfId="4004"/>
    <cellStyle name="_MU_PS_Zain Sudan service pricing v1" xfId="4005"/>
    <cellStyle name="_MU_PS_Zain Sudan service pricing v1_PMS Resource_Plan_OTT_A over IP" xfId="4006"/>
    <cellStyle name="_MU_PS_Zain Sudan service pricing v1_PMS Resource_Plan_OTT_A over IP_PMS Resource_Plan_RET-V2" xfId="4007"/>
    <cellStyle name="_MU_PS_Zain Sudan service pricing v1_Ressource Plan_for 3G CS  PS Core updated" xfId="4008"/>
    <cellStyle name="_MU-FSC Buildingblöcke" xfId="4009"/>
    <cellStyle name="_MU-FSC Buildingblöcke 2" xfId="4010"/>
    <cellStyle name="_Multiple" xfId="4011"/>
    <cellStyle name="_Multiple_Betas and Colocation Rates" xfId="4012"/>
    <cellStyle name="_MultipleSpace" xfId="4013"/>
    <cellStyle name="_MultipleSpace_Betas and Colocation Rates" xfId="4014"/>
    <cellStyle name="_MVI_Pricing_Abdul's Tool" xfId="4015"/>
    <cellStyle name="_MVI_Pricing_Abdul's Tool_BoQ Sfax 2nd RF ext 2011Q3 V2" xfId="4016"/>
    <cellStyle name="_MVI_Pricing_Abdul's Tool_BoQ Sfax 2nd RF ext 2011Q3 V2 2" xfId="4017"/>
    <cellStyle name="_MVI_Pricing_Abdul's Tool_BoQ Sfax 2nd RF ext 2011Q3 V5.1" xfId="4018"/>
    <cellStyle name="_MVI_Pricing_Abdul's Tool_BoQ Sfax 2nd RF ext 2011Q3 V5.1 2" xfId="4019"/>
    <cellStyle name="_MVI_Pricing_Abdul's Tool_BoQ Sfax 2nd RF ext 2011Q3 V5_" xfId="4020"/>
    <cellStyle name="_MVI_Pricing_Abdul's Tool_BoQ Sfax 2nd RF ext 2011Q3 V5_ 2" xfId="4021"/>
    <cellStyle name="_MVI_Pricing_Abdul's Tool_Delivery BoQ GT additional scope 2011Q1 V4" xfId="4022"/>
    <cellStyle name="_MVI_Pricing_Abdul's Tool_Delivery BoQ GT additional scope 2011Q1 V4 2" xfId="4023"/>
    <cellStyle name="_MVI_Pricing_Abdul's Tool_Delivery BoQ GT additional scope 2011Q1 V4 3" xfId="4024"/>
    <cellStyle name="_MVI_Pricing_Abdul's Tool_Offre Flexi BSC extra capacity" xfId="4025"/>
    <cellStyle name="_MVI_Pricing_Abdul's Tool_Offre Flexi BSC extra capacity 2" xfId="4026"/>
    <cellStyle name="_MVI_Pricing_Abdul's Tool_Offre Flexi BSC extra capacity 3" xfId="4027"/>
    <cellStyle name="_MVI_Pricing_Abdul's Tool_PO154 Delivery BoQ Sfax &amp; Djerba 2011Q1_2011-01-24" xfId="4028"/>
    <cellStyle name="_MVI_Pricing_Abdul's Tool_PO154 Delivery BoQ Sfax &amp; Djerba 2011Q1_2011-01-24 2" xfId="4029"/>
    <cellStyle name="_MVI_Pricing_Abdul's Tool_PO154 Delivery BoQ Sfax &amp; Djerba 2011Q1_2011-01-24 3" xfId="4030"/>
    <cellStyle name="_MVI_Pricing_Abdul's Tool_PO154 Delivery BoQ Sfax &amp; Djerba 2011Q1_2011-05-29 extension" xfId="4031"/>
    <cellStyle name="_MVI_Pricing_Abdul's Tool_PO154 Delivery BoQ Sfax &amp; Djerba 2011Q1_2011-05-29 extension 2" xfId="4032"/>
    <cellStyle name="_MVI_Pricing_Abdul's Tool_Tunisiana-care-Contract-Qtel-Price-Book-2012-v4 " xfId="4033"/>
    <cellStyle name="_MW cost models" xfId="4034"/>
    <cellStyle name="_MW cost models 2" xfId="4035"/>
    <cellStyle name="_MW RFP -  Buy back - Additional questions" xfId="4036"/>
    <cellStyle name="_MW RFP -  Buy back - Additional questions 2" xfId="4037"/>
    <cellStyle name="_MW RFP - Part 2 - Exhibit 2-1a - Pricing for equipment" xfId="4038"/>
    <cellStyle name="_MW RFP - Part 2 - Exhibit 2-1a - Pricing for equipment 2" xfId="4039"/>
    <cellStyle name="_MW RFP - Part 2 - Exhibit 2-3a - Pricing for maintenance" xfId="4040"/>
    <cellStyle name="_MW RFP - Part 2 - Exhibit 2-3a - Pricing for maintenance 2" xfId="4041"/>
    <cellStyle name="_MW RFP - Part 2 - Exhibit 2-4a - Pricing for Networrk model" xfId="4042"/>
    <cellStyle name="_MW RFP - Part 2 - Exhibit 2-4a - Pricing for Networrk model 2" xfId="4043"/>
    <cellStyle name="_MW SDH Backbone NetViewer 2007-05-15" xfId="4044"/>
    <cellStyle name="_MW_Alt2" xfId="4045"/>
    <cellStyle name="_MW_Alt2 2" xfId="4046"/>
    <cellStyle name="_MW_Alt2_B" xfId="4047"/>
    <cellStyle name="_MW_Alt2_B 2" xfId="4048"/>
    <cellStyle name="_MWTL-NETVIEWER-PB4.0-300906.xls" xfId="4049"/>
    <cellStyle name="_MWTL-NETVIEWER-PB4.0-300906.xls 2" xfId="4050"/>
    <cellStyle name="_MY_MiTV_3GRfP_Mobile Solutions_04-05-2006v1 1_paul" xfId="4051"/>
    <cellStyle name="_MY_MiTV_3GRfP_Mobile Solutions_04-05-2006v1 1_paul 2" xfId="4052"/>
    <cellStyle name="_MY_MiTV_3GRfP_Mobile Solutions_BoM_28-04-2006" xfId="4053"/>
    <cellStyle name="_MY_MiTV_3GRfP_Mobile Solutions_BoM_28-04-2006 2" xfId="4054"/>
    <cellStyle name="_MY_Time_RfP_11102006_TAC1" xfId="4055"/>
    <cellStyle name="_MY_Time_RfP_11102006_TAC1 2" xfId="4056"/>
    <cellStyle name="_MY_TM_MSP_PaT_MPM_IMC_GLMS_Helix_NGM_PSE_09112005" xfId="4057"/>
    <cellStyle name="_MY_TM_MSP_PaT_MPM_IMC_GLMS_Helix_NGM_PSE_09112005 2" xfId="4058"/>
    <cellStyle name="_n57144-00" xfId="4059"/>
    <cellStyle name="_ND_Cost summary" xfId="4060"/>
    <cellStyle name="_ND_cost_DCN_v1 sent" xfId="4061"/>
    <cellStyle name="_NDB_MW_PDH_WJ_RO2008_DRAF_AGT_Ed3" xfId="4062"/>
    <cellStyle name="_NDB_MW_PDH_WJ_RO2008_DRAF_AGT_Ed3 2" xfId="4063"/>
    <cellStyle name="_NDB_PDH_RO2005-RO2007_WJ" xfId="4064"/>
    <cellStyle name="_NDB_PDH_RO2005-RO2007_WJ 2" xfId="4065"/>
    <cellStyle name="_NDR ATM Switch HiD3140-Qtel-Egypt-27-03-06_Prices" xfId="4066"/>
    <cellStyle name="_NDR ATM Switch HiD3140-Qtel-Egypt-27-03-06_Prices 2" xfId="4067"/>
    <cellStyle name="_NE_60R5" xfId="4068"/>
    <cellStyle name="_Nera_prices2" xfId="4069"/>
    <cellStyle name="_Nera_prices2 2" xfId="4070"/>
    <cellStyle name="_Net Viewer &amp; TNMS" xfId="4071"/>
    <cellStyle name="_Net Viewer &amp; TNMS 2" xfId="4072"/>
    <cellStyle name="_NetAct Managed Services BoQ RevC" xfId="4073"/>
    <cellStyle name="_NetAct Managed Services BoQ RevC 2" xfId="4074"/>
    <cellStyle name="_NetAct Managed Services BoQ RevC_PMS Resource_Plan_OTT_A over IP" xfId="4075"/>
    <cellStyle name="_NetAct Managed Services BoQ RevC_PMS Resource_Plan_OTT_A over IP_PMS Resource_Plan_RET-V2" xfId="4076"/>
    <cellStyle name="_Network Design Support Contact Info and Work Schedule 2005Q4(GSM)" xfId="4077"/>
    <cellStyle name="_Network Design Support Contact Info and Work Schedule 2005Q4(GSM) 2" xfId="4078"/>
    <cellStyle name="_Network Design VOX" xfId="4079"/>
    <cellStyle name="_New - 1st April 2006 EURO QTel_310306" xfId="4080"/>
    <cellStyle name="_New - 1st April 2006 EURO QTel_310306 2" xfId="4081"/>
    <cellStyle name="_New BOM" xfId="4082"/>
    <cellStyle name="_New BOM_May draft cost BOM-Apr.20" xfId="4083"/>
    <cellStyle name="_NEW BTS" xfId="4084"/>
    <cellStyle name="_NEW BTS_Book1" xfId="4085"/>
    <cellStyle name="_New DCS_BATCH_7_ 2006" xfId="4086"/>
    <cellStyle name="_New DCS_BATCH_7_ 2006 2" xfId="4087"/>
    <cellStyle name="_New DCS_BATCH_7_ 2006_INTERNAL_PS_AOP 2011 AFTER LEBARAN 2011_JavaKal_Gos 2-10%_R1" xfId="4088"/>
    <cellStyle name="_New DCS_BATCH_7_ 2006_INTERNAL_PS_AOP 2011 AFTER LEBARAN 2011_JavaKal_New Site_R1" xfId="4089"/>
    <cellStyle name="_NEW Watanyiah_Eq_list_190307" xfId="4090"/>
    <cellStyle name="_NEW Watanyiah_Eq_list_190307 2" xfId="4091"/>
    <cellStyle name="_New WJ System Plan 2007 040607" xfId="4092"/>
    <cellStyle name="_New WJ System Plan 2007 040607_BoQ New DCS  Hicap DCS Batam-Palembang Phase2_Rev02_Mbak Coni" xfId="4093"/>
    <cellStyle name="_New WJ System Plan 2007 040607_BoQ New DCS  Hicap DCS Batam-Palembang Phase2_Rev02_Mbak Coni_Book1" xfId="4094"/>
    <cellStyle name="_New WJ System Plan 2007 040607_BoQ_CM_ex_Nokia_Capacity_Enhancement_RevF" xfId="4095"/>
    <cellStyle name="_New WJ System Plan 2007 040607_BoQ_CM_ex_Nokia_Capacity_Enhancement_RevF_Book1" xfId="4096"/>
    <cellStyle name="_New WJ System Plan 2007 040607_BoQ_Java_Decongestion_RevA" xfId="4097"/>
    <cellStyle name="_New WJ System Plan 2007 040607_BoQ_Java_Decongestion_RevA_Book1" xfId="4098"/>
    <cellStyle name="_New WJ System Plan 2007 040607_Dimensioning" xfId="4099"/>
    <cellStyle name="_New WJ System Plan 2007 040607_PRICE BOOK 2011_PDH_NPO v3" xfId="4100"/>
    <cellStyle name="_New WJ System Plan 2007 140507" xfId="4101"/>
    <cellStyle name="_New WJ System Plan 2007 140507_3G_SMTR_LEBARAN_v5_50 New Sites_RNC_2G Decongest_2nd Carrier_2010_Phase 1_rev01" xfId="4102"/>
    <cellStyle name="_New WJ System Plan 2007 140507_3G_SMTR_LEBARAN_v5_50 New Sites_RNC_2G Decongest_2nd Carrier_2010_Phase 1_rev01_Dimensioning" xfId="4103"/>
    <cellStyle name="_New WJ System Plan 2007 140507_Book1" xfId="4104"/>
    <cellStyle name="_New WJ System Plan 2007 140507_BoQ_CM_ex_Nokia_Capacity_Enhancement_RevF" xfId="4105"/>
    <cellStyle name="_New WJ System Plan 2007 140507_BoQ_CM_ex_Nokia_Capacity_Enhancement_RevF_Book1" xfId="4106"/>
    <cellStyle name="_New WJ System Plan 2007 140507_PDH SDH Requirement - Batch 2_v3" xfId="4107"/>
    <cellStyle name="_New WJ System Plan 2007 140507_PDH SDH Requirement - Batch 2_v3_Dimensioning" xfId="4108"/>
    <cellStyle name="_New WJ System Plan 2007 140507_RO 2009_ALL IN 1_090422_Upgrade DCS" xfId="4109"/>
    <cellStyle name="_NI kalkulation SYR NGN offer (2)" xfId="4110"/>
    <cellStyle name="_NI kalkulation SYR NGN offer (2)_PMS Resource_Plan_OTT_A over IP" xfId="4111"/>
    <cellStyle name="_NI kalkulation SYR NGN offer (2)_PMS Resource_Plan_OTT_A over IP_PMS Resource_Plan_RET-V2" xfId="4112"/>
    <cellStyle name="_NI_Assumptions_Zain Malawi-2G_3G Combined Offer-MEA_1086-SWFxxxxx-06102009_V2" xfId="4113"/>
    <cellStyle name="_NMS Connect config (2)" xfId="4114"/>
    <cellStyle name="_NMS_less" xfId="4115"/>
    <cellStyle name="_NMS_less 2" xfId="4116"/>
    <cellStyle name="_NMS_Siemens5yPlanNSM 050107" xfId="4117"/>
    <cellStyle name="_NMS_Siemens5yPlanNSM 050107 2" xfId="4118"/>
    <cellStyle name="_NMS-PAKET2" xfId="4119"/>
    <cellStyle name="_NMS-PAKET2 2" xfId="4120"/>
    <cellStyle name="_NODE B_RNC" xfId="4121"/>
    <cellStyle name="_NODE B_RNC 2" xfId="4122"/>
    <cellStyle name="_NodeB" xfId="4123"/>
    <cellStyle name="_NodeB inputs" xfId="4124"/>
    <cellStyle name="_NodeB新建配置清单" xfId="4125"/>
    <cellStyle name="_NodeB汇总" xfId="4126"/>
    <cellStyle name="_NodeB配置V3(1113)新建版" xfId="4127"/>
    <cellStyle name="_Nokia" xfId="4128"/>
    <cellStyle name="_NOKIA - Equipment&amp;NMS" xfId="4129"/>
    <cellStyle name="_NOKIA - Equipment&amp;NMS 2" xfId="4130"/>
    <cellStyle name="_Nokia - Part 2 - Exhibit 2-1a - Pricing for equipment" xfId="4131"/>
    <cellStyle name="_Nokia - Part 2 - Exhibit 2-1a - Pricing for equipment 2" xfId="4132"/>
    <cellStyle name="_Nokia - Part 2 - Exhibit 2-1a - Pricing for equipment_V4" xfId="4133"/>
    <cellStyle name="_Nokia - Part 2 - Exhibit 2-1a - Pricing for equipment_V4 2" xfId="4134"/>
    <cellStyle name="_Nokia 3G-CME Zone 6-CJ" xfId="4135"/>
    <cellStyle name="_Nokia 3G-CME Zone 6-CJ 2" xfId="4136"/>
    <cellStyle name="_Nokia 3G-CME Zone 6-CJ_INTERNAL_PS_AOP 2011 AFTER LEBARAN 2011_JavaKal_Gos 2-10%_R1" xfId="4137"/>
    <cellStyle name="_Nokia 3G-CME Zone 6-CJ_INTERNAL_PS_AOP 2011 AFTER LEBARAN 2011_JavaKal_New Site_R1" xfId="4138"/>
    <cellStyle name="_Nokia FlexiHopper GLP2006" xfId="4139"/>
    <cellStyle name="_Nokia FlexiHopper GLP2006 2" xfId="4140"/>
    <cellStyle name="_Nokia Offer 9 Circels 1st August 2006 V6" xfId="4141"/>
    <cellStyle name="_Nokia Offer 9 Circels 1st August 2006 V6 2" xfId="4142"/>
    <cellStyle name="_Nokia Offer 9 Circels 1st August 2006 V6_PMS Resource_Plan_OTT_A over IP" xfId="4143"/>
    <cellStyle name="_Nokia Offer 9 Circels 1st August 2006 V6_PMS Resource_Plan_OTT_A over IP_PMS Resource_Plan_RET-V2" xfId="4144"/>
    <cellStyle name="_Nokia PDH MW Prices _03032006_Internal version 1 0" xfId="4145"/>
    <cellStyle name="_Nokia PDH MW Prices _03032006_Internal version 1 0 2" xfId="4146"/>
    <cellStyle name="_NOKIA RESPONCE_BSNL 45.5Mn_INTERNAL PRICING_6.4.2006_v1" xfId="4147"/>
    <cellStyle name="_NOKIA RESPONCE_BSNL 45.5Mn_INTERNAL PRICING_6.4.2006_v1 2" xfId="4148"/>
    <cellStyle name="_Nokia Telkomsel IVDRS -3G RFP Sizing for Island Breakdowns-v2 2" xfId="4149"/>
    <cellStyle name="_Nokia Telkomsel IVDRS -3G RFP Sizing for Island Breakdowns-v2 2_Book1" xfId="4150"/>
    <cellStyle name="_Nokia Transmission Price book V1" xfId="4151"/>
    <cellStyle name="_Nokia_Annex 2-C - Unit Price list CME" xfId="4152"/>
    <cellStyle name="_Nokia_Annex 2-C - Unit Price list CME (Final)" xfId="4153"/>
    <cellStyle name="_Nokia_Annex 2-C - Unit Price list CME Telkomsel 认可-15" xfId="4154"/>
    <cellStyle name="_Nokia_Annex 2-C - Unit Price list CME1" xfId="4155"/>
    <cellStyle name="_Nokia_Annex 4-10 SITAC &amp; CME BoQ" xfId="4156"/>
    <cellStyle name="_Nokia_Copy of Annex 2-C - Unit Price list CME 20070815(CEG)" xfId="4157"/>
    <cellStyle name="_NOKIA_EIRCOM_SERVICES SCOPE_28 3 2007 v2" xfId="4158"/>
    <cellStyle name="_NOKIA_EIRCOM_SERVICES SCOPE_28 3 2007 v2 2" xfId="4159"/>
    <cellStyle name="_NOKIA_RESPONCE_Bangalink_NSS Expansion Offer_INTERNAL_PROF EST_24.3.2006_v2" xfId="4160"/>
    <cellStyle name="_NOKIA_RESPONCE_Bangalink_NSS Expansion Offer_INTERNAL_PROF EST_24.3.2006_v2 2" xfId="4161"/>
    <cellStyle name="_NOKIA_RESPONCE_Bangalink_NSS Expansion Offer_INTERNAL_PROF EST_24.3.2006_v3" xfId="4162"/>
    <cellStyle name="_NOKIA_RESPONCE_Bangalink_NSS Expansion Offer_INTERNAL_PROF EST_24.3.2006_v3 2" xfId="4163"/>
    <cellStyle name="_NOKIA_RESPONCE_OTH KSA_2G-3G RFQ_INTRNAL PRICING_v1_1.11.2006" xfId="4164"/>
    <cellStyle name="_NOKIA_RESPONCE_OTH KSA_2G-3G RFQ_INTRNAL PRICING_v1_1.11.2006 2" xfId="4165"/>
    <cellStyle name="_NOKIA_RESPONCE_WiMAX RFQ_INTERNAL PE_4.7.2006" xfId="4166"/>
    <cellStyle name="_NOKIA_RESPONCE_WiMAX RFQ_INTERNAL PE_4.7.2006 2" xfId="4167"/>
    <cellStyle name="_Nokia_TSEL BOQ PER SITE MODEL 18 JULY 2007" xfId="4168"/>
    <cellStyle name="_NOKIA_VF E\Htem not found " xfId="4169"/>
    <cellStyle name="_NOKIA_VF E\Htem not found  2" xfId="4170"/>
    <cellStyle name="_NOKIA_VF EGYPT eAUCTION PE" xfId="4171"/>
    <cellStyle name="_NOKIA_VF EGYPT eAUCTION PE 2" xfId="4172"/>
    <cellStyle name="_North American MSOs __Summary __v1 3_30 11 06_est" xfId="4173"/>
    <cellStyle name="_North American MSOs __Summary __v1 3_30 11 06_est 2" xfId="4174"/>
    <cellStyle name="_Nov - Dec - Jabotabek Oct 30 rev w ade" xfId="4175"/>
    <cellStyle name="_Nov - Dec - Jabotabek Oct 30 rev w ade_all- BOQ 3G_450NB_fin2" xfId="4176"/>
    <cellStyle name="_Nov 07 BOM Cost File draftv3" xfId="4177"/>
    <cellStyle name="_Nov cost  BOM Kunshan(draft ) new version" xfId="4178"/>
    <cellStyle name="_Nov cost  BOM Kunshan(draft ) new version_May draft cost BOM-Apr.20" xfId="4179"/>
    <cellStyle name="_Nov cost  BOM Kunshan(draft01)" xfId="4180"/>
    <cellStyle name="_Nov cost  BOM Kunshan(draft01)_May draft cost BOM-Apr.20" xfId="4181"/>
    <cellStyle name="_NPBJ-Bpp-Bjm-Revisi" xfId="4182"/>
    <cellStyle name="_NPBJ-Bpp-Bjm-Revisi 2" xfId="4183"/>
    <cellStyle name="_NSN - QI Transmission Pricebook 2009 v1 1 (QTEL)" xfId="4184"/>
    <cellStyle name="_NSN - QI Transmission Pricebook 2009 v1 1 (QTEL) 2" xfId="4185"/>
    <cellStyle name="_NSN IMS GPB  30_10_07_ final" xfId="4186"/>
    <cellStyle name="_NSN MS Costing Template_v1_0801" xfId="4187"/>
    <cellStyle name="_NSN MS Costing Template_v1_0801_BoQ Sfax 2nd RF ext 2011Q3 V2" xfId="4188"/>
    <cellStyle name="_NSN MS Costing Template_v1_0801_BoQ Sfax 2nd RF ext 2011Q3 V2 2" xfId="4189"/>
    <cellStyle name="_NSN MS Costing Template_v1_0801_BoQ Sfax 2nd RF ext 2011Q3 V5.1" xfId="4190"/>
    <cellStyle name="_NSN MS Costing Template_v1_0801_BoQ Sfax 2nd RF ext 2011Q3 V5.1 2" xfId="4191"/>
    <cellStyle name="_NSN MS Costing Template_v1_0801_BoQ Sfax 2nd RF ext 2011Q3 V5_" xfId="4192"/>
    <cellStyle name="_NSN MS Costing Template_v1_0801_BoQ Sfax 2nd RF ext 2011Q3 V5_ 2" xfId="4193"/>
    <cellStyle name="_NSN MS Costing Template_v1_0801_Delivery BoQ GT additional scope 2011Q1 V4" xfId="4194"/>
    <cellStyle name="_NSN MS Costing Template_v1_0801_Delivery BoQ GT additional scope 2011Q1 V4 2" xfId="4195"/>
    <cellStyle name="_NSN MS Costing Template_v1_0801_Delivery BoQ GT additional scope 2011Q1 V4 3" xfId="4196"/>
    <cellStyle name="_NSN MS Costing Template_v1_0801_Offre Flexi BSC extra capacity" xfId="4197"/>
    <cellStyle name="_NSN MS Costing Template_v1_0801_Offre Flexi BSC extra capacity 2" xfId="4198"/>
    <cellStyle name="_NSN MS Costing Template_v1_0801_Offre Flexi BSC extra capacity 3" xfId="4199"/>
    <cellStyle name="_NSN MS Costing Template_v1_0801_PO154 Delivery BoQ Sfax &amp; Djerba 2011Q1_2011-01-24" xfId="4200"/>
    <cellStyle name="_NSN MS Costing Template_v1_0801_PO154 Delivery BoQ Sfax &amp; Djerba 2011Q1_2011-01-24 2" xfId="4201"/>
    <cellStyle name="_NSN MS Costing Template_v1_0801_PO154 Delivery BoQ Sfax &amp; Djerba 2011Q1_2011-01-24 3" xfId="4202"/>
    <cellStyle name="_NSN MS Costing Template_v1_0801_PO154 Delivery BoQ Sfax &amp; Djerba 2011Q1_2011-05-29 extension" xfId="4203"/>
    <cellStyle name="_NSN MS Costing Template_v1_0801_PO154 Delivery BoQ Sfax &amp; Djerba 2011Q1_2011-05-29 extension 2" xfId="4204"/>
    <cellStyle name="_NSN MS Costing Template_v1_0801_Tunisiana-care-Contract-Qtel-Price-Book-2012-v4 " xfId="4205"/>
    <cellStyle name="_NSN_LAb_IMS core BoM (3)" xfId="4206"/>
    <cellStyle name="_NSN_LAb_IMS core BoM (3) 2" xfId="4207"/>
    <cellStyle name="_NSN_LAb_IMS core BoM_including cost and List price_v1 3 200207 (2)" xfId="4208"/>
    <cellStyle name="_NSN_LAb_IMS core BoM_including cost and List price_v1 3 200207 (2) 2" xfId="4209"/>
    <cellStyle name="_NSN_Plan_2008_WJ_new" xfId="4210"/>
    <cellStyle name="_NSN_Plan_2008_WJ_new 2" xfId="4211"/>
    <cellStyle name="_NSN_Plan_2008_WJ_new_4. EJBN Gb Profile 2009_Sep-Dec" xfId="4212"/>
    <cellStyle name="_NSN_Plan_2008_WJ_new_Antenna &amp; feeder" xfId="4213"/>
    <cellStyle name="_NSN_Plan_2008_WJ_new_Attach GPRS Dimensioning  to BoQ" xfId="4214"/>
    <cellStyle name="_NSN_Plan_2008_WJ_new_Attach GPRS Dimensioning  to BoQ 2" xfId="4215"/>
    <cellStyle name="_NSN_Plan_2008_WJ_new_Attach GPRS Dimensioning  to BoQ_CJ_SiteList RO2009_Newsite_DCS Colloc_V2" xfId="4216"/>
    <cellStyle name="_NSN_Plan_2008_WJ_new_Attach GPRS Dimensioning  to BoQ_CJ_SiteList RO2009_Newsite_DCS Colloc_V2 2" xfId="4217"/>
    <cellStyle name="_NSN_Plan_2008_WJ_new_Attach GPRS Dimensioning  to BoQ_CJ_SiteList RO2009_Newsite_DCS Colloc_V2_INTERNAL_PS_AOP 2011 AFTER LEBARAN 2011_JavaKal_Gos 2-10%_R1" xfId="4218"/>
    <cellStyle name="_NSN_Plan_2008_WJ_new_Attach GPRS Dimensioning  to BoQ_CJ_SiteList RO2009_Newsite_DCS Colloc_V2_INTERNAL_PS_AOP 2011 AFTER LEBARAN 2011_JavaKal_New Site_R1" xfId="4219"/>
    <cellStyle name="_NSN_Plan_2008_WJ_new_Attach GPRS Dimensioning  to BoQ_CJ_SiteList RO2009_TRS Plan_Updated_V8" xfId="4220"/>
    <cellStyle name="_NSN_Plan_2008_WJ_new_Attach GPRS Dimensioning  to BoQ_CJ_SiteList RO2009_TRS Plan_Updated_V8 2" xfId="4221"/>
    <cellStyle name="_NSN_Plan_2008_WJ_new_Attach GPRS Dimensioning  to BoQ_CJ_SiteList RO2009_TRS Plan_Updated_V8_INTERNAL_PS_AOP 2011 AFTER LEBARAN 2011_JavaKal_Gos 2-10%_R1" xfId="4222"/>
    <cellStyle name="_NSN_Plan_2008_WJ_new_Attach GPRS Dimensioning  to BoQ_CJ_SiteList RO2009_TRS Plan_Updated_V8_INTERNAL_PS_AOP 2011 AFTER LEBARAN 2011_JavaKal_New Site_R1" xfId="4223"/>
    <cellStyle name="_NSN_Plan_2008_WJ_new_Attach GPRS Dimensioning  to BoQ_INTERNAL_PS_AOP 2011 AFTER LEBARAN 2011_JavaKal_Gos 2-10%_R1" xfId="4224"/>
    <cellStyle name="_NSN_Plan_2008_WJ_new_Attach GPRS Dimensioning  to BoQ_INTERNAL_PS_AOP 2011 AFTER LEBARAN 2011_JavaKal_New Site_R1" xfId="4225"/>
    <cellStyle name="_NSN_Plan_2008_WJ_new_BoQ _CM_EOY2008_Phase2_ex_Nokia_RevA" xfId="4226"/>
    <cellStyle name="_NSN_Plan_2008_WJ_new_BoQ _CM_EOY2008_Phase2_ex_Nokia_RevA 2" xfId="4227"/>
    <cellStyle name="_NSN_Plan_2008_WJ_new_BoQ _CM_EOY2008_Phase2_ex_Nokia_RevA_CJ_SiteList RO2009_Newsite_DCS Colloc_V2" xfId="4228"/>
    <cellStyle name="_NSN_Plan_2008_WJ_new_BoQ _CM_EOY2008_Phase2_ex_Nokia_RevA_CJ_SiteList RO2009_Newsite_DCS Colloc_V2 2" xfId="4229"/>
    <cellStyle name="_NSN_Plan_2008_WJ_new_BoQ _CM_EOY2008_Phase2_ex_Nokia_RevA_CJ_SiteList RO2009_Newsite_DCS Colloc_V2_INTERNAL_PS_AOP 2011 AFTER LEBARAN 2011_JavaKal_Gos 2-10%_R1" xfId="4230"/>
    <cellStyle name="_NSN_Plan_2008_WJ_new_BoQ _CM_EOY2008_Phase2_ex_Nokia_RevA_CJ_SiteList RO2009_Newsite_DCS Colloc_V2_INTERNAL_PS_AOP 2011 AFTER LEBARAN 2011_JavaKal_New Site_R1" xfId="4231"/>
    <cellStyle name="_NSN_Plan_2008_WJ_new_BoQ _CM_EOY2008_Phase2_ex_Nokia_RevA_CJ_SiteList RO2009_TRS Plan_Updated_V8" xfId="4232"/>
    <cellStyle name="_NSN_Plan_2008_WJ_new_BoQ _CM_EOY2008_Phase2_ex_Nokia_RevA_CJ_SiteList RO2009_TRS Plan_Updated_V8 2" xfId="4233"/>
    <cellStyle name="_NSN_Plan_2008_WJ_new_BoQ _CM_EOY2008_Phase2_ex_Nokia_RevA_CJ_SiteList RO2009_TRS Plan_Updated_V8_INTERNAL_PS_AOP 2011 AFTER LEBARAN 2011_JavaKal_Gos 2-10%_R1" xfId="4234"/>
    <cellStyle name="_NSN_Plan_2008_WJ_new_BoQ _CM_EOY2008_Phase2_ex_Nokia_RevA_CJ_SiteList RO2009_TRS Plan_Updated_V8_INTERNAL_PS_AOP 2011 AFTER LEBARAN 2011_JavaKal_New Site_R1" xfId="4235"/>
    <cellStyle name="_NSN_Plan_2008_WJ_new_BoQ _CM_EOY2008_Phase2_ex_Nokia_RevA_INTERNAL_PS_AOP 2011 AFTER LEBARAN 2011_JavaKal_Gos 2-10%_R1" xfId="4236"/>
    <cellStyle name="_NSN_Plan_2008_WJ_new_BoQ _CM_EOY2008_Phase2_ex_Nokia_RevA_INTERNAL_PS_AOP 2011 AFTER LEBARAN 2011_JavaKal_New Site_R1" xfId="4237"/>
    <cellStyle name="_NSN_Plan_2008_WJ_new_BoQ_CJ_Q2'2009_V.3_JPP2" xfId="4238"/>
    <cellStyle name="_NSN_Plan_2008_WJ_new_BoQ_CJ_Q2'2009_V.3_JPP2 2" xfId="4239"/>
    <cellStyle name="_NSN_Plan_2008_WJ_new_BoQ_CJ_Q2'2009_V.3_JPP2_INTERNAL_PS_AOP 2011 AFTER LEBARAN 2011_JavaKal_Gos 2-10%_R1" xfId="4240"/>
    <cellStyle name="_NSN_Plan_2008_WJ_new_BoQ_CJ_Q2'2009_V.3_JPP2_INTERNAL_PS_AOP 2011 AFTER LEBARAN 2011_JavaKal_New Site_R1" xfId="4241"/>
    <cellStyle name="_NSN_Plan_2008_WJ_new_BoQ_CJ_RO 2008_exclude LEBARAN V.1" xfId="4242"/>
    <cellStyle name="_NSN_Plan_2008_WJ_new_BoQ_CJ_RO 2008_exclude LEBARAN V.1 2" xfId="4243"/>
    <cellStyle name="_NSN_Plan_2008_WJ_new_BoQ_CJ_RO 2008_exclude LEBARAN V.1_4. EJBN Gb Profile 2009_Sep-Dec" xfId="4244"/>
    <cellStyle name="_NSN_Plan_2008_WJ_new_BoQ_CJ_RO 2008_exclude LEBARAN V.1_Attach GPRS Dimensioning  to BoQ" xfId="4245"/>
    <cellStyle name="_NSN_Plan_2008_WJ_new_BoQ_CJ_RO 2008_exclude LEBARAN V.1_Attach GPRS Dimensioning  to BoQ 2" xfId="4246"/>
    <cellStyle name="_NSN_Plan_2008_WJ_new_BoQ_CJ_RO 2008_exclude LEBARAN V.1_Attach GPRS Dimensioning  to BoQ_CJ_SiteList RO2009_Newsite_DCS Colloc_V2" xfId="4247"/>
    <cellStyle name="_NSN_Plan_2008_WJ_new_BoQ_CJ_RO 2008_exclude LEBARAN V.1_Attach GPRS Dimensioning  to BoQ_CJ_SiteList RO2009_Newsite_DCS Colloc_V2 2" xfId="4248"/>
    <cellStyle name="_NSN_Plan_2008_WJ_new_BoQ_CJ_RO 2008_exclude LEBARAN V.1_Attach GPRS Dimensioning  to BoQ_CJ_SiteList RO2009_Newsite_DCS Colloc_V2_INTERNAL_PS_AOP 2011 AFTER LEBARAN 2011_JavaKal_Gos 2-10%_R1" xfId="4249"/>
    <cellStyle name="_NSN_Plan_2008_WJ_new_BoQ_CJ_RO 2008_exclude LEBARAN V.1_Attach GPRS Dimensioning  to BoQ_CJ_SiteList RO2009_Newsite_DCS Colloc_V2_INTERNAL_PS_AOP 2011 AFTER LEBARAN 2011_JavaKal_New Site_R1" xfId="4250"/>
    <cellStyle name="_NSN_Plan_2008_WJ_new_BoQ_CJ_RO 2008_exclude LEBARAN V.1_Attach GPRS Dimensioning  to BoQ_CJ_SiteList RO2009_TRS Plan_Updated_V8" xfId="4251"/>
    <cellStyle name="_NSN_Plan_2008_WJ_new_BoQ_CJ_RO 2008_exclude LEBARAN V.1_Attach GPRS Dimensioning  to BoQ_CJ_SiteList RO2009_TRS Plan_Updated_V8 2" xfId="4252"/>
    <cellStyle name="_NSN_Plan_2008_WJ_new_BoQ_CJ_RO 2008_exclude LEBARAN V.1_Attach GPRS Dimensioning  to BoQ_CJ_SiteList RO2009_TRS Plan_Updated_V8_INTERNAL_PS_AOP 2011 AFTER LEBARAN 2011_JavaKal_Gos 2-10%_R1" xfId="4253"/>
    <cellStyle name="_NSN_Plan_2008_WJ_new_BoQ_CJ_RO 2008_exclude LEBARAN V.1_Attach GPRS Dimensioning  to BoQ_CJ_SiteList RO2009_TRS Plan_Updated_V8_INTERNAL_PS_AOP 2011 AFTER LEBARAN 2011_JavaKal_New Site_R1" xfId="4254"/>
    <cellStyle name="_NSN_Plan_2008_WJ_new_BoQ_CJ_RO 2008_exclude LEBARAN V.1_Attach GPRS Dimensioning  to BoQ_INTERNAL_PS_AOP 2011 AFTER LEBARAN 2011_JavaKal_Gos 2-10%_R1" xfId="4255"/>
    <cellStyle name="_NSN_Plan_2008_WJ_new_BoQ_CJ_RO 2008_exclude LEBARAN V.1_Attach GPRS Dimensioning  to BoQ_INTERNAL_PS_AOP 2011 AFTER LEBARAN 2011_JavaKal_New Site_R1" xfId="4256"/>
    <cellStyle name="_NSN_Plan_2008_WJ_new_BoQ_CJ_RO 2008_exclude LEBARAN V.1_BoQ_CJ_Q2'2009_V.18" xfId="4257"/>
    <cellStyle name="_NSN_Plan_2008_WJ_new_BoQ_CJ_RO 2008_exclude LEBARAN V.1_BoQ_CJ_Q2'2009_V.18 2" xfId="4258"/>
    <cellStyle name="_NSN_Plan_2008_WJ_new_BoQ_CJ_RO 2008_exclude LEBARAN V.1_BoQ_CJ_Q2'2009_V.18_CJ_SiteList RO2009_Newsite_DCS Colloc_V2" xfId="4259"/>
    <cellStyle name="_NSN_Plan_2008_WJ_new_BoQ_CJ_RO 2008_exclude LEBARAN V.1_BoQ_CJ_Q2'2009_V.18_CJ_SiteList RO2009_Newsite_DCS Colloc_V2 2" xfId="4260"/>
    <cellStyle name="_NSN_Plan_2008_WJ_new_BoQ_CJ_RO 2008_exclude LEBARAN V.1_BoQ_CJ_Q2'2009_V.18_CJ_SiteList RO2009_Newsite_DCS Colloc_V2_INTERNAL_PS_AOP 2011 AFTER LEBARAN 2011_JavaKal_Gos 2-10%_R1" xfId="4261"/>
    <cellStyle name="_NSN_Plan_2008_WJ_new_BoQ_CJ_RO 2008_exclude LEBARAN V.1_BoQ_CJ_Q2'2009_V.18_CJ_SiteList RO2009_Newsite_DCS Colloc_V2_INTERNAL_PS_AOP 2011 AFTER LEBARAN 2011_JavaKal_New Site_R1" xfId="4262"/>
    <cellStyle name="_NSN_Plan_2008_WJ_new_BoQ_CJ_RO 2008_exclude LEBARAN V.1_BoQ_CJ_Q2'2009_V.18_CJ_SiteList RO2009_TRS Plan_Updated_V8" xfId="4263"/>
    <cellStyle name="_NSN_Plan_2008_WJ_new_BoQ_CJ_RO 2008_exclude LEBARAN V.1_BoQ_CJ_Q2'2009_V.18_CJ_SiteList RO2009_TRS Plan_Updated_V8 2" xfId="4264"/>
    <cellStyle name="_NSN_Plan_2008_WJ_new_BoQ_CJ_RO 2008_exclude LEBARAN V.1_BoQ_CJ_Q2'2009_V.18_CJ_SiteList RO2009_TRS Plan_Updated_V8_INTERNAL_PS_AOP 2011 AFTER LEBARAN 2011_JavaKal_Gos 2-10%_R1" xfId="4265"/>
    <cellStyle name="_NSN_Plan_2008_WJ_new_BoQ_CJ_RO 2008_exclude LEBARAN V.1_BoQ_CJ_Q2'2009_V.18_CJ_SiteList RO2009_TRS Plan_Updated_V8_INTERNAL_PS_AOP 2011 AFTER LEBARAN 2011_JavaKal_New Site_R1" xfId="4266"/>
    <cellStyle name="_NSN_Plan_2008_WJ_new_BoQ_CJ_RO 2008_exclude LEBARAN V.1_BoQ_CJ_Q2'2009_V.18_INTERNAL_PS_AOP 2011 AFTER LEBARAN 2011_JavaKal_Gos 2-10%_R1" xfId="4267"/>
    <cellStyle name="_NSN_Plan_2008_WJ_new_BoQ_CJ_RO 2008_exclude LEBARAN V.1_BoQ_CJ_Q2'2009_V.18_INTERNAL_PS_AOP 2011 AFTER LEBARAN 2011_JavaKal_New Site_R1" xfId="4268"/>
    <cellStyle name="_NSN_Plan_2008_WJ_new_BoQ_CJ_RO 2008_exclude LEBARAN V.1_BoQ_CJ_Q2'2009_V.4_JPP2" xfId="4269"/>
    <cellStyle name="_NSN_Plan_2008_WJ_new_BoQ_CJ_RO 2008_exclude LEBARAN V.1_BoQ_CJ_Q2'2009_V.4_JPP2 2" xfId="4270"/>
    <cellStyle name="_NSN_Plan_2008_WJ_new_BoQ_CJ_RO 2008_exclude LEBARAN V.1_BoQ_CJ_Q2'2009_V.4_JPP2_CJ_SiteList RO2009_Newsite_DCS Colloc_V2" xfId="4271"/>
    <cellStyle name="_NSN_Plan_2008_WJ_new_BoQ_CJ_RO 2008_exclude LEBARAN V.1_BoQ_CJ_Q2'2009_V.4_JPP2_CJ_SiteList RO2009_Newsite_DCS Colloc_V2 2" xfId="4272"/>
    <cellStyle name="_NSN_Plan_2008_WJ_new_BoQ_CJ_RO 2008_exclude LEBARAN V.1_BoQ_CJ_Q2'2009_V.4_JPP2_CJ_SiteList RO2009_Newsite_DCS Colloc_V2_INTERNAL_PS_AOP 2011 AFTER LEBARAN 2011_JavaKal_Gos 2-10%_R1" xfId="4273"/>
    <cellStyle name="_NSN_Plan_2008_WJ_new_BoQ_CJ_RO 2008_exclude LEBARAN V.1_BoQ_CJ_Q2'2009_V.4_JPP2_CJ_SiteList RO2009_Newsite_DCS Colloc_V2_INTERNAL_PS_AOP 2011 AFTER LEBARAN 2011_JavaKal_New Site_R1" xfId="4274"/>
    <cellStyle name="_NSN_Plan_2008_WJ_new_BoQ_CJ_RO 2008_exclude LEBARAN V.1_BoQ_CJ_Q2'2009_V.4_JPP2_CJ_SiteList RO2009_TRS Plan_Updated_V8" xfId="4275"/>
    <cellStyle name="_NSN_Plan_2008_WJ_new_BoQ_CJ_RO 2008_exclude LEBARAN V.1_BoQ_CJ_Q2'2009_V.4_JPP2_CJ_SiteList RO2009_TRS Plan_Updated_V8 2" xfId="4276"/>
    <cellStyle name="_NSN_Plan_2008_WJ_new_BoQ_CJ_RO 2008_exclude LEBARAN V.1_BoQ_CJ_Q2'2009_V.4_JPP2_CJ_SiteList RO2009_TRS Plan_Updated_V8_INTERNAL_PS_AOP 2011 AFTER LEBARAN 2011_JavaKal_Gos 2-10%_R1" xfId="4277"/>
    <cellStyle name="_NSN_Plan_2008_WJ_new_BoQ_CJ_RO 2008_exclude LEBARAN V.1_BoQ_CJ_Q2'2009_V.4_JPP2_CJ_SiteList RO2009_TRS Plan_Updated_V8_INTERNAL_PS_AOP 2011 AFTER LEBARAN 2011_JavaKal_New Site_R1" xfId="4278"/>
    <cellStyle name="_NSN_Plan_2008_WJ_new_BoQ_CJ_RO 2008_exclude LEBARAN V.1_BoQ_CJ_Q2'2009_V.4_JPP2_INTERNAL_PS_AOP 2011 AFTER LEBARAN 2011_JavaKal_Gos 2-10%_R1" xfId="4279"/>
    <cellStyle name="_NSN_Plan_2008_WJ_new_BoQ_CJ_RO 2008_exclude LEBARAN V.1_BoQ_CJ_Q2'2009_V.4_JPP2_INTERNAL_PS_AOP 2011 AFTER LEBARAN 2011_JavaKal_New Site_R1" xfId="4280"/>
    <cellStyle name="_NSN_Plan_2008_WJ_new_BoQ_CJ_RO 2008_exclude LEBARAN V.1_BTS Rehoming 2009 V.2 JPP2" xfId="4281"/>
    <cellStyle name="_NSN_Plan_2008_WJ_new_BoQ_CJ_RO 2008_exclude LEBARAN V.1_BTS Rehoming 2009 V.2 JPP2 2" xfId="4282"/>
    <cellStyle name="_NSN_Plan_2008_WJ_new_BoQ_CJ_RO 2008_exclude LEBARAN V.1_BTS Rehoming 2009 V.2 JPP2_CJ_SiteList RO2009_Newsite_DCS Colloc_V2" xfId="4283"/>
    <cellStyle name="_NSN_Plan_2008_WJ_new_BoQ_CJ_RO 2008_exclude LEBARAN V.1_BTS Rehoming 2009 V.2 JPP2_CJ_SiteList RO2009_Newsite_DCS Colloc_V2 2" xfId="4284"/>
    <cellStyle name="_NSN_Plan_2008_WJ_new_BoQ_CJ_RO 2008_exclude LEBARAN V.1_BTS Rehoming 2009 V.2 JPP2_CJ_SiteList RO2009_Newsite_DCS Colloc_V2_INTERNAL_PS_AOP 2011 AFTER LEBARAN 2011_JavaKal_Gos 2-10%_R1" xfId="4285"/>
    <cellStyle name="_NSN_Plan_2008_WJ_new_BoQ_CJ_RO 2008_exclude LEBARAN V.1_BTS Rehoming 2009 V.2 JPP2_CJ_SiteList RO2009_Newsite_DCS Colloc_V2_INTERNAL_PS_AOP 2011 AFTER LEBARAN 2011_JavaKal_New Site_R1" xfId="4286"/>
    <cellStyle name="_NSN_Plan_2008_WJ_new_BoQ_CJ_RO 2008_exclude LEBARAN V.1_BTS Rehoming 2009 V.2 JPP2_CJ_SiteList RO2009_TRS Plan_Updated_V8" xfId="4287"/>
    <cellStyle name="_NSN_Plan_2008_WJ_new_BoQ_CJ_RO 2008_exclude LEBARAN V.1_BTS Rehoming 2009 V.2 JPP2_CJ_SiteList RO2009_TRS Plan_Updated_V8 2" xfId="4288"/>
    <cellStyle name="_NSN_Plan_2008_WJ_new_BoQ_CJ_RO 2008_exclude LEBARAN V.1_BTS Rehoming 2009 V.2 JPP2_CJ_SiteList RO2009_TRS Plan_Updated_V8_INTERNAL_PS_AOP 2011 AFTER LEBARAN 2011_JavaKal_Gos 2-10%_R1" xfId="4289"/>
    <cellStyle name="_NSN_Plan_2008_WJ_new_BoQ_CJ_RO 2008_exclude LEBARAN V.1_BTS Rehoming 2009 V.2 JPP2_CJ_SiteList RO2009_TRS Plan_Updated_V8_INTERNAL_PS_AOP 2011 AFTER LEBARAN 2011_JavaKal_New Site_R1" xfId="4290"/>
    <cellStyle name="_NSN_Plan_2008_WJ_new_BoQ_CJ_RO 2008_exclude LEBARAN V.1_BTS Rehoming 2009 V.2 JPP2_INTERNAL_PS_AOP 2011 AFTER LEBARAN 2011_JavaKal_Gos 2-10%_R1" xfId="4291"/>
    <cellStyle name="_NSN_Plan_2008_WJ_new_BoQ_CJ_RO 2008_exclude LEBARAN V.1_BTS Rehoming 2009 V.2 JPP2_INTERNAL_PS_AOP 2011 AFTER LEBARAN 2011_JavaKal_New Site_R1" xfId="4292"/>
    <cellStyle name="_NSN_Plan_2008_WJ_new_BoQ_CJ_RO 2008_exclude LEBARAN V.1_CJ RO 2009 TRS Capacity Planning 12022009 V1" xfId="4293"/>
    <cellStyle name="_NSN_Plan_2008_WJ_new_BoQ_CJ_RO 2008_exclude LEBARAN V.1_CJ RO 2009 TRS Capacity Planning 12022009 V1 2" xfId="4294"/>
    <cellStyle name="_NSN_Plan_2008_WJ_new_BoQ_CJ_RO 2008_exclude LEBARAN V.1_CJ RO 2009 TRS Capacity Planning 12022009 V1_INTERNAL_PS_AOP 2011 AFTER LEBARAN 2011_JavaKal_Gos 2-10%_R1" xfId="4295"/>
    <cellStyle name="_NSN_Plan_2008_WJ_new_BoQ_CJ_RO 2008_exclude LEBARAN V.1_CJ RO 2009 TRS Capacity Planning 12022009 V1_INTERNAL_PS_AOP 2011 AFTER LEBARAN 2011_JavaKal_New Site_R1" xfId="4296"/>
    <cellStyle name="_NSN_Plan_2008_WJ_new_BoQ_CJ_RO 2008_exclude LEBARAN V.1_CJ_SiteList RO2009_Newsite_DCS Colloc_V2" xfId="4297"/>
    <cellStyle name="_NSN_Plan_2008_WJ_new_BoQ_CJ_RO 2008_exclude LEBARAN V.1_CJ_SiteList RO2009_Newsite_DCS Colloc_V2 2" xfId="4298"/>
    <cellStyle name="_NSN_Plan_2008_WJ_new_BoQ_CJ_RO 2008_exclude LEBARAN V.1_CJ_SiteList RO2009_Newsite_DCS Colloc_V2_INTERNAL_PS_AOP 2011 AFTER LEBARAN 2011_JavaKal_Gos 2-10%_R1" xfId="4299"/>
    <cellStyle name="_NSN_Plan_2008_WJ_new_BoQ_CJ_RO 2008_exclude LEBARAN V.1_CJ_SiteList RO2009_Newsite_DCS Colloc_V2_INTERNAL_PS_AOP 2011 AFTER LEBARAN 2011_JavaKal_New Site_R1" xfId="4300"/>
    <cellStyle name="_NSN_Plan_2008_WJ_new_BoQ_CJ_RO 2008_exclude LEBARAN V.1_CJ_SiteList RO2009_TRS Plan_Updated_V8" xfId="4301"/>
    <cellStyle name="_NSN_Plan_2008_WJ_new_BoQ_CJ_RO 2008_exclude LEBARAN V.1_CJ_SiteList RO2009_TRS Plan_Updated_V8 2" xfId="4302"/>
    <cellStyle name="_NSN_Plan_2008_WJ_new_BoQ_CJ_RO 2008_exclude LEBARAN V.1_CJ_SiteList RO2009_TRS Plan_Updated_V8_INTERNAL_PS_AOP 2011 AFTER LEBARAN 2011_JavaKal_Gos 2-10%_R1" xfId="4303"/>
    <cellStyle name="_NSN_Plan_2008_WJ_new_BoQ_CJ_RO 2008_exclude LEBARAN V.1_CJ_SiteList RO2009_TRS Plan_Updated_V8_INTERNAL_PS_AOP 2011 AFTER LEBARAN 2011_JavaKal_New Site_R1" xfId="4304"/>
    <cellStyle name="_NSN_Plan_2008_WJ_new_BoQ_CJ_RO 2008_exclude LEBARAN V.1_INTERNAL_PS_AOP 2011 AFTER LEBARAN 2011_JavaKal_Gos 2-10%_R1" xfId="4305"/>
    <cellStyle name="_NSN_Plan_2008_WJ_new_BoQ_CJ_RO 2008_exclude LEBARAN V.1_INTERNAL_PS_AOP 2011 AFTER LEBARAN 2011_JavaKal_New Site_R1" xfId="4306"/>
    <cellStyle name="_NSN_Plan_2008_WJ_new_BoQ_CJ_RO 2008_exclude LEBARAN V.1_Reengineering TRS BSC Hicap CJ" xfId="4307"/>
    <cellStyle name="_NSN_Plan_2008_WJ_new_BoQ_CJ_RO 2008_exclude LEBARAN V.1_Reengineering TRS BSC Hicap CJ 2" xfId="4308"/>
    <cellStyle name="_NSN_Plan_2008_WJ_new_BoQ_CJ_RO 2008_exclude LEBARAN V.1_Reengineering TRS BSC Hicap CJ V.1" xfId="4309"/>
    <cellStyle name="_NSN_Plan_2008_WJ_new_BoQ_CJ_RO 2008_exclude LEBARAN V.1_Reengineering TRS BSC Hicap CJ V.1 2" xfId="4310"/>
    <cellStyle name="_NSN_Plan_2008_WJ_new_BoQ_CJ_RO 2008_exclude LEBARAN V.1_Reengineering TRS BSC Hicap CJ V.1_INTERNAL_PS_AOP 2011 AFTER LEBARAN 2011_JavaKal_Gos 2-10%_R1" xfId="4311"/>
    <cellStyle name="_NSN_Plan_2008_WJ_new_BoQ_CJ_RO 2008_exclude LEBARAN V.1_Reengineering TRS BSC Hicap CJ V.1_INTERNAL_PS_AOP 2011 AFTER LEBARAN 2011_JavaKal_New Site_R1" xfId="4312"/>
    <cellStyle name="_NSN_Plan_2008_WJ_new_BoQ_CJ_RO 2008_exclude LEBARAN V.1_Reengineering TRS BSC Hicap CJ_INTERNAL_PS_AOP 2011 AFTER LEBARAN 2011_JavaKal_Gos 2-10%_R1" xfId="4313"/>
    <cellStyle name="_NSN_Plan_2008_WJ_new_BoQ_CJ_RO 2008_exclude LEBARAN V.1_Reengineering TRS BSC Hicap CJ_INTERNAL_PS_AOP 2011 AFTER LEBARAN 2011_JavaKal_New Site_R1" xfId="4314"/>
    <cellStyle name="_NSN_Plan_2008_WJ_new_BoQ_CM_ex_Nokia_Capacity_Enhancement_RevF" xfId="4315"/>
    <cellStyle name="_NSN_Plan_2008_WJ_new_BoQ_NUSRA_RO2009_130209 (2)" xfId="4316"/>
    <cellStyle name="_NSN_Plan_2008_WJ_new_BoQ_NUSRA_RO2009_revC" xfId="4317"/>
    <cellStyle name="_NSN_Plan_2008_WJ_new_BoQ_OJ_2009_jpp_feb09_with_AMR_excel2003version" xfId="4318"/>
    <cellStyle name="_NSN_Plan_2008_WJ_new_BoQ_OJ_2009_jpp_feb09_with_AMR_excel2003version 2" xfId="4319"/>
    <cellStyle name="_NSN_Plan_2008_WJ_new_BoQ_OJ_2009_jpp_feb09_with_AMR_excel2003version_INTERNAL_PS_AOP 2011 AFTER LEBARAN 2011_JavaKal_Gos 2-10%_R1" xfId="4320"/>
    <cellStyle name="_NSN_Plan_2008_WJ_new_BoQ_OJ_2009_jpp_feb09_with_AMR_excel2003version_INTERNAL_PS_AOP 2011 AFTER LEBARAN 2011_JavaKal_New Site_R1" xfId="4321"/>
    <cellStyle name="_NSN_Plan_2008_WJ_new_CJ_EDGE_dimensioning_2009_V-3" xfId="4322"/>
    <cellStyle name="_NSN_Plan_2008_WJ_new_CJ_EDGE_dimensioning_2009_V-3 2" xfId="4323"/>
    <cellStyle name="_NSN_Plan_2008_WJ_new_CJ_EDGE_dimensioning_2009_V-3_CJ_SiteList RO2009_Newsite_DCS Colloc_V2" xfId="4324"/>
    <cellStyle name="_NSN_Plan_2008_WJ_new_CJ_EDGE_dimensioning_2009_V-3_CJ_SiteList RO2009_Newsite_DCS Colloc_V2 2" xfId="4325"/>
    <cellStyle name="_NSN_Plan_2008_WJ_new_CJ_EDGE_dimensioning_2009_V-3_CJ_SiteList RO2009_Newsite_DCS Colloc_V2_INTERNAL_PS_AOP 2011 AFTER LEBARAN 2011_JavaKal_Gos 2-10%_R1" xfId="4326"/>
    <cellStyle name="_NSN_Plan_2008_WJ_new_CJ_EDGE_dimensioning_2009_V-3_CJ_SiteList RO2009_Newsite_DCS Colloc_V2_INTERNAL_PS_AOP 2011 AFTER LEBARAN 2011_JavaKal_New Site_R1" xfId="4327"/>
    <cellStyle name="_NSN_Plan_2008_WJ_new_CJ_EDGE_dimensioning_2009_V-3_CJ_SiteList RO2009_TRS Plan_Updated_V8" xfId="4328"/>
    <cellStyle name="_NSN_Plan_2008_WJ_new_CJ_EDGE_dimensioning_2009_V-3_CJ_SiteList RO2009_TRS Plan_Updated_V8 2" xfId="4329"/>
    <cellStyle name="_NSN_Plan_2008_WJ_new_CJ_EDGE_dimensioning_2009_V-3_CJ_SiteList RO2009_TRS Plan_Updated_V8_INTERNAL_PS_AOP 2011 AFTER LEBARAN 2011_JavaKal_Gos 2-10%_R1" xfId="4330"/>
    <cellStyle name="_NSN_Plan_2008_WJ_new_CJ_EDGE_dimensioning_2009_V-3_CJ_SiteList RO2009_TRS Plan_Updated_V8_INTERNAL_PS_AOP 2011 AFTER LEBARAN 2011_JavaKal_New Site_R1" xfId="4331"/>
    <cellStyle name="_NSN_Plan_2008_WJ_new_CJ_EDGE_dimensioning_2009_V-3_INTERNAL_PS_AOP 2011 AFTER LEBARAN 2011_JavaKal_Gos 2-10%_R1" xfId="4332"/>
    <cellStyle name="_NSN_Plan_2008_WJ_new_CJ_EDGE_dimensioning_2009_V-3_INTERNAL_PS_AOP 2011 AFTER LEBARAN 2011_JavaKal_New Site_R1" xfId="4333"/>
    <cellStyle name="_NSN_Plan_2008_WJ_new_CJ_EDGE_dimensioning_2009_V-4" xfId="4334"/>
    <cellStyle name="_NSN_Plan_2008_WJ_new_CJ_EDGE_dimensioning_2009_V-4 2" xfId="4335"/>
    <cellStyle name="_NSN_Plan_2008_WJ_new_CJ_EDGE_dimensioning_2009_V-4_CJ_SiteList RO2009_Newsite_DCS Colloc_V2" xfId="4336"/>
    <cellStyle name="_NSN_Plan_2008_WJ_new_CJ_EDGE_dimensioning_2009_V-4_CJ_SiteList RO2009_Newsite_DCS Colloc_V2 2" xfId="4337"/>
    <cellStyle name="_NSN_Plan_2008_WJ_new_CJ_EDGE_dimensioning_2009_V-4_CJ_SiteList RO2009_Newsite_DCS Colloc_V2_INTERNAL_PS_AOP 2011 AFTER LEBARAN 2011_JavaKal_Gos 2-10%_R1" xfId="4338"/>
    <cellStyle name="_NSN_Plan_2008_WJ_new_CJ_EDGE_dimensioning_2009_V-4_CJ_SiteList RO2009_Newsite_DCS Colloc_V2_INTERNAL_PS_AOP 2011 AFTER LEBARAN 2011_JavaKal_New Site_R1" xfId="4339"/>
    <cellStyle name="_NSN_Plan_2008_WJ_new_CJ_EDGE_dimensioning_2009_V-4_CJ_SiteList RO2009_TRS Plan_Updated_V8" xfId="4340"/>
    <cellStyle name="_NSN_Plan_2008_WJ_new_CJ_EDGE_dimensioning_2009_V-4_CJ_SiteList RO2009_TRS Plan_Updated_V8 2" xfId="4341"/>
    <cellStyle name="_NSN_Plan_2008_WJ_new_CJ_EDGE_dimensioning_2009_V-4_CJ_SiteList RO2009_TRS Plan_Updated_V8_INTERNAL_PS_AOP 2011 AFTER LEBARAN 2011_JavaKal_Gos 2-10%_R1" xfId="4342"/>
    <cellStyle name="_NSN_Plan_2008_WJ_new_CJ_EDGE_dimensioning_2009_V-4_CJ_SiteList RO2009_TRS Plan_Updated_V8_INTERNAL_PS_AOP 2011 AFTER LEBARAN 2011_JavaKal_New Site_R1" xfId="4343"/>
    <cellStyle name="_NSN_Plan_2008_WJ_new_CJ_EDGE_dimensioning_2009_V-4_INTERNAL_PS_AOP 2011 AFTER LEBARAN 2011_JavaKal_Gos 2-10%_R1" xfId="4344"/>
    <cellStyle name="_NSN_Plan_2008_WJ_new_CJ_EDGE_dimensioning_2009_V-4_INTERNAL_PS_AOP 2011 AFTER LEBARAN 2011_JavaKal_New Site_R1" xfId="4345"/>
    <cellStyle name="_NSN_Plan_2008_WJ_new_CJ_EDGE_dimensioning_2009_V-5 (2)" xfId="4346"/>
    <cellStyle name="_NSN_Plan_2008_WJ_new_CJ_EDGE_dimensioning_2009_V-5 (2) 2" xfId="4347"/>
    <cellStyle name="_NSN_Plan_2008_WJ_new_CJ_EDGE_dimensioning_2009_V-5 (2)_CJ_SiteList RO2009_Newsite_DCS Colloc_V2" xfId="4348"/>
    <cellStyle name="_NSN_Plan_2008_WJ_new_CJ_EDGE_dimensioning_2009_V-5 (2)_CJ_SiteList RO2009_Newsite_DCS Colloc_V2 2" xfId="4349"/>
    <cellStyle name="_NSN_Plan_2008_WJ_new_CJ_EDGE_dimensioning_2009_V-5 (2)_CJ_SiteList RO2009_Newsite_DCS Colloc_V2_INTERNAL_PS_AOP 2011 AFTER LEBARAN 2011_JavaKal_Gos 2-10%_R1" xfId="4350"/>
    <cellStyle name="_NSN_Plan_2008_WJ_new_CJ_EDGE_dimensioning_2009_V-5 (2)_CJ_SiteList RO2009_Newsite_DCS Colloc_V2_INTERNAL_PS_AOP 2011 AFTER LEBARAN 2011_JavaKal_New Site_R1" xfId="4351"/>
    <cellStyle name="_NSN_Plan_2008_WJ_new_CJ_EDGE_dimensioning_2009_V-5 (2)_CJ_SiteList RO2009_TRS Plan_Updated_V8" xfId="4352"/>
    <cellStyle name="_NSN_Plan_2008_WJ_new_CJ_EDGE_dimensioning_2009_V-5 (2)_CJ_SiteList RO2009_TRS Plan_Updated_V8 2" xfId="4353"/>
    <cellStyle name="_NSN_Plan_2008_WJ_new_CJ_EDGE_dimensioning_2009_V-5 (2)_CJ_SiteList RO2009_TRS Plan_Updated_V8_INTERNAL_PS_AOP 2011 AFTER LEBARAN 2011_JavaKal_Gos 2-10%_R1" xfId="4354"/>
    <cellStyle name="_NSN_Plan_2008_WJ_new_CJ_EDGE_dimensioning_2009_V-5 (2)_CJ_SiteList RO2009_TRS Plan_Updated_V8_INTERNAL_PS_AOP 2011 AFTER LEBARAN 2011_JavaKal_New Site_R1" xfId="4355"/>
    <cellStyle name="_NSN_Plan_2008_WJ_new_CJ_EDGE_dimensioning_2009_V-5 (2)_INTERNAL_PS_AOP 2011 AFTER LEBARAN 2011_JavaKal_Gos 2-10%_R1" xfId="4356"/>
    <cellStyle name="_NSN_Plan_2008_WJ_new_CJ_EDGE_dimensioning_2009_V-5 (2)_INTERNAL_PS_AOP 2011 AFTER LEBARAN 2011_JavaKal_New Site_R1" xfId="4357"/>
    <cellStyle name="_NSN_Plan_2008_WJ_new_CJ_EDGE_dimensioning_2009_V-6 (2)" xfId="4358"/>
    <cellStyle name="_NSN_Plan_2008_WJ_new_CJ_EDGE_dimensioning_2009_V-6 (2) 2" xfId="4359"/>
    <cellStyle name="_NSN_Plan_2008_WJ_new_CJ_EDGE_dimensioning_2009_V-6 (2)_CJ_SiteList RO2009_Newsite_DCS Colloc_V2" xfId="4360"/>
    <cellStyle name="_NSN_Plan_2008_WJ_new_CJ_EDGE_dimensioning_2009_V-6 (2)_CJ_SiteList RO2009_Newsite_DCS Colloc_V2 2" xfId="4361"/>
    <cellStyle name="_NSN_Plan_2008_WJ_new_CJ_EDGE_dimensioning_2009_V-6 (2)_CJ_SiteList RO2009_Newsite_DCS Colloc_V2_INTERNAL_PS_AOP 2011 AFTER LEBARAN 2011_JavaKal_Gos 2-10%_R1" xfId="4362"/>
    <cellStyle name="_NSN_Plan_2008_WJ_new_CJ_EDGE_dimensioning_2009_V-6 (2)_CJ_SiteList RO2009_Newsite_DCS Colloc_V2_INTERNAL_PS_AOP 2011 AFTER LEBARAN 2011_JavaKal_New Site_R1" xfId="4363"/>
    <cellStyle name="_NSN_Plan_2008_WJ_new_CJ_EDGE_dimensioning_2009_V-6 (2)_CJ_SiteList RO2009_TRS Plan_Updated_V8" xfId="4364"/>
    <cellStyle name="_NSN_Plan_2008_WJ_new_CJ_EDGE_dimensioning_2009_V-6 (2)_CJ_SiteList RO2009_TRS Plan_Updated_V8 2" xfId="4365"/>
    <cellStyle name="_NSN_Plan_2008_WJ_new_CJ_EDGE_dimensioning_2009_V-6 (2)_CJ_SiteList RO2009_TRS Plan_Updated_V8_INTERNAL_PS_AOP 2011 AFTER LEBARAN 2011_JavaKal_Gos 2-10%_R1" xfId="4366"/>
    <cellStyle name="_NSN_Plan_2008_WJ_new_CJ_EDGE_dimensioning_2009_V-6 (2)_CJ_SiteList RO2009_TRS Plan_Updated_V8_INTERNAL_PS_AOP 2011 AFTER LEBARAN 2011_JavaKal_New Site_R1" xfId="4367"/>
    <cellStyle name="_NSN_Plan_2008_WJ_new_CJ_EDGE_dimensioning_2009_V-6 (2)_INTERNAL_PS_AOP 2011 AFTER LEBARAN 2011_JavaKal_Gos 2-10%_R1" xfId="4368"/>
    <cellStyle name="_NSN_Plan_2008_WJ_new_CJ_EDGE_dimensioning_2009_V-6 (2)_INTERNAL_PS_AOP 2011 AFTER LEBARAN 2011_JavaKal_New Site_R1" xfId="4369"/>
    <cellStyle name="_NSN_Plan_2008_WJ_new_CJ_RO2008_ EO 2009_v7" xfId="4370"/>
    <cellStyle name="_NSN_Plan_2008_WJ_new_CJ_RO2008_ EO 2009_v7 2" xfId="4371"/>
    <cellStyle name="_NSN_Plan_2008_WJ_new_CJ_RO2008_ EO 2009_v7_4. EJBN Gb Profile 2009_Sep-Dec" xfId="4372"/>
    <cellStyle name="_NSN_Plan_2008_WJ_new_CJ_RO2008_ EO 2009_v7_INTERNAL_PS_AOP 2011 AFTER LEBARAN 2011_JavaKal_Gos 2-10%_R1" xfId="4373"/>
    <cellStyle name="_NSN_Plan_2008_WJ_new_CJ_RO2008_ EO 2009_v7_INTERNAL_PS_AOP 2011 AFTER LEBARAN 2011_JavaKal_New Site_R1" xfId="4374"/>
    <cellStyle name="_NSN_Plan_2008_WJ_new_CJ_System Plan_2008_Final Scenario V.8" xfId="4375"/>
    <cellStyle name="_NSN_Plan_2008_WJ_new_CJ_System Plan_2008_Final Scenario V.8 2" xfId="4376"/>
    <cellStyle name="_NSN_Plan_2008_WJ_new_CJ_System Plan_2008_Final Scenario V.8_CJ_SiteList RO2009_Newsite_DCS Colloc_V2" xfId="4377"/>
    <cellStyle name="_NSN_Plan_2008_WJ_new_CJ_System Plan_2008_Final Scenario V.8_CJ_SiteList RO2009_Newsite_DCS Colloc_V2 2" xfId="4378"/>
    <cellStyle name="_NSN_Plan_2008_WJ_new_CJ_System Plan_2008_Final Scenario V.8_CJ_SiteList RO2009_Newsite_DCS Colloc_V2_INTERNAL_PS_AOP 2011 AFTER LEBARAN 2011_JavaKal_Gos 2-10%_R1" xfId="4379"/>
    <cellStyle name="_NSN_Plan_2008_WJ_new_CJ_System Plan_2008_Final Scenario V.8_CJ_SiteList RO2009_Newsite_DCS Colloc_V2_INTERNAL_PS_AOP 2011 AFTER LEBARAN 2011_JavaKal_New Site_R1" xfId="4380"/>
    <cellStyle name="_NSN_Plan_2008_WJ_new_CJ_System Plan_2008_Final Scenario V.8_CJ_SiteList RO2009_TRS Plan_Updated_V8" xfId="4381"/>
    <cellStyle name="_NSN_Plan_2008_WJ_new_CJ_System Plan_2008_Final Scenario V.8_CJ_SiteList RO2009_TRS Plan_Updated_V8 2" xfId="4382"/>
    <cellStyle name="_NSN_Plan_2008_WJ_new_CJ_System Plan_2008_Final Scenario V.8_CJ_SiteList RO2009_TRS Plan_Updated_V8_INTERNAL_PS_AOP 2011 AFTER LEBARAN 2011_JavaKal_Gos 2-10%_R1" xfId="4383"/>
    <cellStyle name="_NSN_Plan_2008_WJ_new_CJ_System Plan_2008_Final Scenario V.8_CJ_SiteList RO2009_TRS Plan_Updated_V8_INTERNAL_PS_AOP 2011 AFTER LEBARAN 2011_JavaKal_New Site_R1" xfId="4384"/>
    <cellStyle name="_NSN_Plan_2008_WJ_new_CJ_System Plan_2008_Final Scenario V.8_INTERNAL_PS_AOP 2011 AFTER LEBARAN 2011_JavaKal_Gos 2-10%_R1" xfId="4385"/>
    <cellStyle name="_NSN_Plan_2008_WJ_new_CJ_System Plan_2008_Final Scenario V.8_INTERNAL_PS_AOP 2011 AFTER LEBARAN 2011_JavaKal_New Site_R1" xfId="4386"/>
    <cellStyle name="_NSN_Plan_2008_WJ_new_Gb2009" xfId="4387"/>
    <cellStyle name="_NSN_Plan_2008_WJ_new_Gb2009 2" xfId="4388"/>
    <cellStyle name="_NSN_Plan_2008_WJ_new_Gb2009_INTERNAL_PS_AOP 2011 AFTER LEBARAN 2011_JavaKal_Gos 2-10%_R1" xfId="4389"/>
    <cellStyle name="_NSN_Plan_2008_WJ_new_Gb2009_INTERNAL_PS_AOP 2011 AFTER LEBARAN 2011_JavaKal_New Site_R1" xfId="4390"/>
    <cellStyle name="_NSN_Plan_2008_WJ_new_INTERNAL_PS_AOP 2011 AFTER LEBARAN 2011_JavaKal_Gos 2-10%_R1" xfId="4391"/>
    <cellStyle name="_NSN_Plan_2008_WJ_new_INTERNAL_PS_AOP 2011 AFTER LEBARAN 2011_JavaKal_New Site_R1" xfId="4392"/>
    <cellStyle name="_NSN_Plan_2008_WJ_new_PO_Details_RO2009_050609_KOM_V2" xfId="4393"/>
    <cellStyle name="_NSN_Plan_2008_WJ_new_PO_Details_RO2009_050609_KOM_V2 2" xfId="4394"/>
    <cellStyle name="_NSN_Plan_2008_WJ_new_PO_Details_RO2009_050609_KOM_V2_INTERNAL_PS_AOP 2011 AFTER LEBARAN 2011_JavaKal_Gos 2-10%_R1" xfId="4395"/>
    <cellStyle name="_NSN_Plan_2008_WJ_new_PO_Details_RO2009_050609_KOM_V2_INTERNAL_PS_AOP 2011 AFTER LEBARAN 2011_JavaKal_New Site_R1" xfId="4396"/>
    <cellStyle name="_NSN_Plan_2008_WJ_new_RO 2009_ALL IN 1_090422_Upgrade DCS" xfId="4397"/>
    <cellStyle name="_NSN_Plan_2008_WJ_new_RO 2009_ALL IN 1_090422_Upgrade DCS_PDH ISAT Costbook Revisi 02.2.11" xfId="4398"/>
    <cellStyle name="_NSN_Plan_2008_WJ_new_SGSN Reparenting Ro 2009 rev" xfId="4399"/>
    <cellStyle name="_NSN_Plan_2008_WJ_new_SGSN Reparenting Ro 2009 rev 2" xfId="4400"/>
    <cellStyle name="_NSN_Plan_2008_WJ_new_SGSN Reparenting Ro 2009 rev_CJ_SiteList RO2009_Newsite_DCS Colloc_V2" xfId="4401"/>
    <cellStyle name="_NSN_Plan_2008_WJ_new_SGSN Reparenting Ro 2009 rev_CJ_SiteList RO2009_Newsite_DCS Colloc_V2 2" xfId="4402"/>
    <cellStyle name="_NSN_Plan_2008_WJ_new_SGSN Reparenting Ro 2009 rev_CJ_SiteList RO2009_Newsite_DCS Colloc_V2_INTERNAL_PS_AOP 2011 AFTER LEBARAN 2011_JavaKal_Gos 2-10%_R1" xfId="4403"/>
    <cellStyle name="_NSN_Plan_2008_WJ_new_SGSN Reparenting Ro 2009 rev_CJ_SiteList RO2009_Newsite_DCS Colloc_V2_INTERNAL_PS_AOP 2011 AFTER LEBARAN 2011_JavaKal_New Site_R1" xfId="4404"/>
    <cellStyle name="_NSN_Plan_2008_WJ_new_SGSN Reparenting Ro 2009 rev_CJ_SiteList RO2009_TRS Plan_Updated_V8" xfId="4405"/>
    <cellStyle name="_NSN_Plan_2008_WJ_new_SGSN Reparenting Ro 2009 rev_CJ_SiteList RO2009_TRS Plan_Updated_V8 2" xfId="4406"/>
    <cellStyle name="_NSN_Plan_2008_WJ_new_SGSN Reparenting Ro 2009 rev_CJ_SiteList RO2009_TRS Plan_Updated_V8_INTERNAL_PS_AOP 2011 AFTER LEBARAN 2011_JavaKal_Gos 2-10%_R1" xfId="4407"/>
    <cellStyle name="_NSN_Plan_2008_WJ_new_SGSN Reparenting Ro 2009 rev_CJ_SiteList RO2009_TRS Plan_Updated_V8_INTERNAL_PS_AOP 2011 AFTER LEBARAN 2011_JavaKal_New Site_R1" xfId="4408"/>
    <cellStyle name="_NSN_Plan_2008_WJ_new_SGSN Reparenting Ro 2009 rev_INTERNAL_PS_AOP 2011 AFTER LEBARAN 2011_JavaKal_Gos 2-10%_R1" xfId="4409"/>
    <cellStyle name="_NSN_Plan_2008_WJ_new_SGSN Reparenting Ro 2009 rev_INTERNAL_PS_AOP 2011 AFTER LEBARAN 2011_JavaKal_New Site_R1" xfId="4410"/>
    <cellStyle name="_NSN_Plan_2008_WJ_new_Site DCS 2008 V 1 9 Juni 2008 V 6" xfId="4411"/>
    <cellStyle name="_NSN_Plan_2008_WJ_new_Site DCS 2008 V 1 9 Juni 2008 V 6 2" xfId="4412"/>
    <cellStyle name="_NSN_Plan_2008_WJ_new_Site DCS 2008 V 1 9 Juni 2008 V 6_4. EJBN Gb Profile 2009_Sep-Dec" xfId="4413"/>
    <cellStyle name="_NSN_Plan_2008_WJ_new_Site DCS 2008 V 1 9 Juni 2008 V 6_Attach GPRS Dimensioning  to BoQ" xfId="4414"/>
    <cellStyle name="_NSN_Plan_2008_WJ_new_Site DCS 2008 V 1 9 Juni 2008 V 6_Attach GPRS Dimensioning  to BoQ 2" xfId="4415"/>
    <cellStyle name="_NSN_Plan_2008_WJ_new_Site DCS 2008 V 1 9 Juni 2008 V 6_Attach GPRS Dimensioning  to BoQ_CJ_SiteList RO2009_Newsite_DCS Colloc_V2" xfId="4416"/>
    <cellStyle name="_NSN_Plan_2008_WJ_new_Site DCS 2008 V 1 9 Juni 2008 V 6_Attach GPRS Dimensioning  to BoQ_CJ_SiteList RO2009_Newsite_DCS Colloc_V2 2" xfId="4417"/>
    <cellStyle name="_NSN_Plan_2008_WJ_new_Site DCS 2008 V 1 9 Juni 2008 V 6_Attach GPRS Dimensioning  to BoQ_CJ_SiteList RO2009_Newsite_DCS Colloc_V2_INTERNAL_PS_AOP 2011 AFTER LEBARAN 2011_JavaKal_Gos 2-10%_R1" xfId="4418"/>
    <cellStyle name="_NSN_Plan_2008_WJ_new_Site DCS 2008 V 1 9 Juni 2008 V 6_Attach GPRS Dimensioning  to BoQ_CJ_SiteList RO2009_Newsite_DCS Colloc_V2_INTERNAL_PS_AOP 2011 AFTER LEBARAN 2011_JavaKal_New Site_R1" xfId="4419"/>
    <cellStyle name="_NSN_Plan_2008_WJ_new_Site DCS 2008 V 1 9 Juni 2008 V 6_Attach GPRS Dimensioning  to BoQ_CJ_SiteList RO2009_TRS Plan_Updated_V8" xfId="4420"/>
    <cellStyle name="_NSN_Plan_2008_WJ_new_Site DCS 2008 V 1 9 Juni 2008 V 6_Attach GPRS Dimensioning  to BoQ_CJ_SiteList RO2009_TRS Plan_Updated_V8 2" xfId="4421"/>
    <cellStyle name="_NSN_Plan_2008_WJ_new_Site DCS 2008 V 1 9 Juni 2008 V 6_Attach GPRS Dimensioning  to BoQ_CJ_SiteList RO2009_TRS Plan_Updated_V8_INTERNAL_PS_AOP 2011 AFTER LEBARAN 2011_JavaKal_Gos 2-10%_R1" xfId="4422"/>
    <cellStyle name="_NSN_Plan_2008_WJ_new_Site DCS 2008 V 1 9 Juni 2008 V 6_Attach GPRS Dimensioning  to BoQ_CJ_SiteList RO2009_TRS Plan_Updated_V8_INTERNAL_PS_AOP 2011 AFTER LEBARAN 2011_JavaKal_New Site_R1" xfId="4423"/>
    <cellStyle name="_NSN_Plan_2008_WJ_new_Site DCS 2008 V 1 9 Juni 2008 V 6_Attach GPRS Dimensioning  to BoQ_INTERNAL_PS_AOP 2011 AFTER LEBARAN 2011_JavaKal_Gos 2-10%_R1" xfId="4424"/>
    <cellStyle name="_NSN_Plan_2008_WJ_new_Site DCS 2008 V 1 9 Juni 2008 V 6_Attach GPRS Dimensioning  to BoQ_INTERNAL_PS_AOP 2011 AFTER LEBARAN 2011_JavaKal_New Site_R1" xfId="4425"/>
    <cellStyle name="_NSN_Plan_2008_WJ_new_Site DCS 2008 V 1 9 Juni 2008 V 6_BoQ_CJ_Q2'2009_V.18" xfId="4426"/>
    <cellStyle name="_NSN_Plan_2008_WJ_new_Site DCS 2008 V 1 9 Juni 2008 V 6_BoQ_CJ_Q2'2009_V.18 2" xfId="4427"/>
    <cellStyle name="_NSN_Plan_2008_WJ_new_Site DCS 2008 V 1 9 Juni 2008 V 6_BoQ_CJ_Q2'2009_V.18_CJ_SiteList RO2009_Newsite_DCS Colloc_V2" xfId="4428"/>
    <cellStyle name="_NSN_Plan_2008_WJ_new_Site DCS 2008 V 1 9 Juni 2008 V 6_BoQ_CJ_Q2'2009_V.18_CJ_SiteList RO2009_Newsite_DCS Colloc_V2 2" xfId="4429"/>
    <cellStyle name="_NSN_Plan_2008_WJ_new_Site DCS 2008 V 1 9 Juni 2008 V 6_BoQ_CJ_Q2'2009_V.18_CJ_SiteList RO2009_Newsite_DCS Colloc_V2_INTERNAL_PS_AOP 2011 AFTER LEBARAN 2011_JavaKal_Gos 2-10%_R1" xfId="4430"/>
    <cellStyle name="_NSN_Plan_2008_WJ_new_Site DCS 2008 V 1 9 Juni 2008 V 6_BoQ_CJ_Q2'2009_V.18_CJ_SiteList RO2009_Newsite_DCS Colloc_V2_INTERNAL_PS_AOP 2011 AFTER LEBARAN 2011_JavaKal_New Site_R1" xfId="4431"/>
    <cellStyle name="_NSN_Plan_2008_WJ_new_Site DCS 2008 V 1 9 Juni 2008 V 6_BoQ_CJ_Q2'2009_V.18_CJ_SiteList RO2009_TRS Plan_Updated_V8" xfId="4432"/>
    <cellStyle name="_NSN_Plan_2008_WJ_new_Site DCS 2008 V 1 9 Juni 2008 V 6_BoQ_CJ_Q2'2009_V.18_CJ_SiteList RO2009_TRS Plan_Updated_V8 2" xfId="4433"/>
    <cellStyle name="_NSN_Plan_2008_WJ_new_Site DCS 2008 V 1 9 Juni 2008 V 6_BoQ_CJ_Q2'2009_V.18_CJ_SiteList RO2009_TRS Plan_Updated_V8_INTERNAL_PS_AOP 2011 AFTER LEBARAN 2011_JavaKal_Gos 2-10%_R1" xfId="4434"/>
    <cellStyle name="_NSN_Plan_2008_WJ_new_Site DCS 2008 V 1 9 Juni 2008 V 6_BoQ_CJ_Q2'2009_V.18_CJ_SiteList RO2009_TRS Plan_Updated_V8_INTERNAL_PS_AOP 2011 AFTER LEBARAN 2011_JavaKal_New Site_R1" xfId="4435"/>
    <cellStyle name="_NSN_Plan_2008_WJ_new_Site DCS 2008 V 1 9 Juni 2008 V 6_BoQ_CJ_Q2'2009_V.18_INTERNAL_PS_AOP 2011 AFTER LEBARAN 2011_JavaKal_Gos 2-10%_R1" xfId="4436"/>
    <cellStyle name="_NSN_Plan_2008_WJ_new_Site DCS 2008 V 1 9 Juni 2008 V 6_BoQ_CJ_Q2'2009_V.18_INTERNAL_PS_AOP 2011 AFTER LEBARAN 2011_JavaKal_New Site_R1" xfId="4437"/>
    <cellStyle name="_NSN_Plan_2008_WJ_new_Site DCS 2008 V 1 9 Juni 2008 V 6_BoQ_CJ_Q2'2009_V.4_JPP2" xfId="4438"/>
    <cellStyle name="_NSN_Plan_2008_WJ_new_Site DCS 2008 V 1 9 Juni 2008 V 6_BoQ_CJ_Q2'2009_V.4_JPP2 2" xfId="4439"/>
    <cellStyle name="_NSN_Plan_2008_WJ_new_Site DCS 2008 V 1 9 Juni 2008 V 6_BoQ_CJ_Q2'2009_V.4_JPP2_CJ_SiteList RO2009_Newsite_DCS Colloc_V2" xfId="4440"/>
    <cellStyle name="_NSN_Plan_2008_WJ_new_Site DCS 2008 V 1 9 Juni 2008 V 6_BoQ_CJ_Q2'2009_V.4_JPP2_CJ_SiteList RO2009_Newsite_DCS Colloc_V2 2" xfId="4441"/>
    <cellStyle name="_NSN_Plan_2008_WJ_new_Site DCS 2008 V 1 9 Juni 2008 V 6_BoQ_CJ_Q2'2009_V.4_JPP2_CJ_SiteList RO2009_Newsite_DCS Colloc_V2_INTERNAL_PS_AOP 2011 AFTER LEBARAN 2011_JavaKal_Gos 2-10%_R1" xfId="4442"/>
    <cellStyle name="_NSN_Plan_2008_WJ_new_Site DCS 2008 V 1 9 Juni 2008 V 6_BoQ_CJ_Q2'2009_V.4_JPP2_CJ_SiteList RO2009_Newsite_DCS Colloc_V2_INTERNAL_PS_AOP 2011 AFTER LEBARAN 2011_JavaKal_New Site_R1" xfId="4443"/>
    <cellStyle name="_NSN_Plan_2008_WJ_new_Site DCS 2008 V 1 9 Juni 2008 V 6_BoQ_CJ_Q2'2009_V.4_JPP2_CJ_SiteList RO2009_TRS Plan_Updated_V8" xfId="4444"/>
    <cellStyle name="_NSN_Plan_2008_WJ_new_Site DCS 2008 V 1 9 Juni 2008 V 6_BoQ_CJ_Q2'2009_V.4_JPP2_CJ_SiteList RO2009_TRS Plan_Updated_V8 2" xfId="4445"/>
    <cellStyle name="_NSN_Plan_2008_WJ_new_Site DCS 2008 V 1 9 Juni 2008 V 6_BoQ_CJ_Q2'2009_V.4_JPP2_CJ_SiteList RO2009_TRS Plan_Updated_V8_INTERNAL_PS_AOP 2011 AFTER LEBARAN 2011_JavaKal_Gos 2-10%_R1" xfId="4446"/>
    <cellStyle name="_NSN_Plan_2008_WJ_new_Site DCS 2008 V 1 9 Juni 2008 V 6_BoQ_CJ_Q2'2009_V.4_JPP2_CJ_SiteList RO2009_TRS Plan_Updated_V8_INTERNAL_PS_AOP 2011 AFTER LEBARAN 2011_JavaKal_New Site_R1" xfId="4447"/>
    <cellStyle name="_NSN_Plan_2008_WJ_new_Site DCS 2008 V 1 9 Juni 2008 V 6_BoQ_CJ_Q2'2009_V.4_JPP2_INTERNAL_PS_AOP 2011 AFTER LEBARAN 2011_JavaKal_Gos 2-10%_R1" xfId="4448"/>
    <cellStyle name="_NSN_Plan_2008_WJ_new_Site DCS 2008 V 1 9 Juni 2008 V 6_BoQ_CJ_Q2'2009_V.4_JPP2_INTERNAL_PS_AOP 2011 AFTER LEBARAN 2011_JavaKal_New Site_R1" xfId="4449"/>
    <cellStyle name="_NSN_Plan_2008_WJ_new_Site DCS 2008 V 1 9 Juni 2008 V 6_BTS Rehoming 2009 V.2 JPP2" xfId="4450"/>
    <cellStyle name="_NSN_Plan_2008_WJ_new_Site DCS 2008 V 1 9 Juni 2008 V 6_BTS Rehoming 2009 V.2 JPP2 2" xfId="4451"/>
    <cellStyle name="_NSN_Plan_2008_WJ_new_Site DCS 2008 V 1 9 Juni 2008 V 6_BTS Rehoming 2009 V.2 JPP2_CJ_SiteList RO2009_Newsite_DCS Colloc_V2" xfId="4452"/>
    <cellStyle name="_NSN_Plan_2008_WJ_new_Site DCS 2008 V 1 9 Juni 2008 V 6_BTS Rehoming 2009 V.2 JPP2_CJ_SiteList RO2009_Newsite_DCS Colloc_V2 2" xfId="4453"/>
    <cellStyle name="_NSN_Plan_2008_WJ_new_Site DCS 2008 V 1 9 Juni 2008 V 6_BTS Rehoming 2009 V.2 JPP2_CJ_SiteList RO2009_Newsite_DCS Colloc_V2_INTERNAL_PS_AOP 2011 AFTER LEBARAN 2011_JavaKal_Gos 2-10%_R1" xfId="4454"/>
    <cellStyle name="_NSN_Plan_2008_WJ_new_Site DCS 2008 V 1 9 Juni 2008 V 6_BTS Rehoming 2009 V.2 JPP2_CJ_SiteList RO2009_Newsite_DCS Colloc_V2_INTERNAL_PS_AOP 2011 AFTER LEBARAN 2011_JavaKal_New Site_R1" xfId="4455"/>
    <cellStyle name="_NSN_Plan_2008_WJ_new_Site DCS 2008 V 1 9 Juni 2008 V 6_BTS Rehoming 2009 V.2 JPP2_CJ_SiteList RO2009_TRS Plan_Updated_V8" xfId="4456"/>
    <cellStyle name="_NSN_Plan_2008_WJ_new_Site DCS 2008 V 1 9 Juni 2008 V 6_BTS Rehoming 2009 V.2 JPP2_CJ_SiteList RO2009_TRS Plan_Updated_V8 2" xfId="4457"/>
    <cellStyle name="_NSN_Plan_2008_WJ_new_Site DCS 2008 V 1 9 Juni 2008 V 6_BTS Rehoming 2009 V.2 JPP2_CJ_SiteList RO2009_TRS Plan_Updated_V8_INTERNAL_PS_AOP 2011 AFTER LEBARAN 2011_JavaKal_Gos 2-10%_R1" xfId="4458"/>
    <cellStyle name="_NSN_Plan_2008_WJ_new_Site DCS 2008 V 1 9 Juni 2008 V 6_BTS Rehoming 2009 V.2 JPP2_CJ_SiteList RO2009_TRS Plan_Updated_V8_INTERNAL_PS_AOP 2011 AFTER LEBARAN 2011_JavaKal_New Site_R1" xfId="4459"/>
    <cellStyle name="_NSN_Plan_2008_WJ_new_Site DCS 2008 V 1 9 Juni 2008 V 6_BTS Rehoming 2009 V.2 JPP2_INTERNAL_PS_AOP 2011 AFTER LEBARAN 2011_JavaKal_Gos 2-10%_R1" xfId="4460"/>
    <cellStyle name="_NSN_Plan_2008_WJ_new_Site DCS 2008 V 1 9 Juni 2008 V 6_BTS Rehoming 2009 V.2 JPP2_INTERNAL_PS_AOP 2011 AFTER LEBARAN 2011_JavaKal_New Site_R1" xfId="4461"/>
    <cellStyle name="_NSN_Plan_2008_WJ_new_Site DCS 2008 V 1 9 Juni 2008 V 6_CJ RO 2009 TRS Capacity Planning 12022009 V1" xfId="4462"/>
    <cellStyle name="_NSN_Plan_2008_WJ_new_Site DCS 2008 V 1 9 Juni 2008 V 6_CJ RO 2009 TRS Capacity Planning 12022009 V1 2" xfId="4463"/>
    <cellStyle name="_NSN_Plan_2008_WJ_new_Site DCS 2008 V 1 9 Juni 2008 V 6_CJ RO 2009 TRS Capacity Planning 12022009 V1_INTERNAL_PS_AOP 2011 AFTER LEBARAN 2011_JavaKal_Gos 2-10%_R1" xfId="4464"/>
    <cellStyle name="_NSN_Plan_2008_WJ_new_Site DCS 2008 V 1 9 Juni 2008 V 6_CJ RO 2009 TRS Capacity Planning 12022009 V1_INTERNAL_PS_AOP 2011 AFTER LEBARAN 2011_JavaKal_New Site_R1" xfId="4465"/>
    <cellStyle name="_NSN_Plan_2008_WJ_new_Site DCS 2008 V 1 9 Juni 2008 V 6_CJ_SiteList RO2009_Newsite_DCS Colloc_V2" xfId="4466"/>
    <cellStyle name="_NSN_Plan_2008_WJ_new_Site DCS 2008 V 1 9 Juni 2008 V 6_CJ_SiteList RO2009_Newsite_DCS Colloc_V2 2" xfId="4467"/>
    <cellStyle name="_NSN_Plan_2008_WJ_new_Site DCS 2008 V 1 9 Juni 2008 V 6_CJ_SiteList RO2009_Newsite_DCS Colloc_V2_INTERNAL_PS_AOP 2011 AFTER LEBARAN 2011_JavaKal_Gos 2-10%_R1" xfId="4468"/>
    <cellStyle name="_NSN_Plan_2008_WJ_new_Site DCS 2008 V 1 9 Juni 2008 V 6_CJ_SiteList RO2009_Newsite_DCS Colloc_V2_INTERNAL_PS_AOP 2011 AFTER LEBARAN 2011_JavaKal_New Site_R1" xfId="4469"/>
    <cellStyle name="_NSN_Plan_2008_WJ_new_Site DCS 2008 V 1 9 Juni 2008 V 6_CJ_SiteList RO2009_TRS Plan_Updated_V8" xfId="4470"/>
    <cellStyle name="_NSN_Plan_2008_WJ_new_Site DCS 2008 V 1 9 Juni 2008 V 6_CJ_SiteList RO2009_TRS Plan_Updated_V8 2" xfId="4471"/>
    <cellStyle name="_NSN_Plan_2008_WJ_new_Site DCS 2008 V 1 9 Juni 2008 V 6_CJ_SiteList RO2009_TRS Plan_Updated_V8_INTERNAL_PS_AOP 2011 AFTER LEBARAN 2011_JavaKal_Gos 2-10%_R1" xfId="4472"/>
    <cellStyle name="_NSN_Plan_2008_WJ_new_Site DCS 2008 V 1 9 Juni 2008 V 6_CJ_SiteList RO2009_TRS Plan_Updated_V8_INTERNAL_PS_AOP 2011 AFTER LEBARAN 2011_JavaKal_New Site_R1" xfId="4473"/>
    <cellStyle name="_NSN_Plan_2008_WJ_new_Site DCS 2008 V 1 9 Juni 2008 V 6_INTERNAL_PS_AOP 2011 AFTER LEBARAN 2011_JavaKal_Gos 2-10%_R1" xfId="4474"/>
    <cellStyle name="_NSN_Plan_2008_WJ_new_Site DCS 2008 V 1 9 Juni 2008 V 6_INTERNAL_PS_AOP 2011 AFTER LEBARAN 2011_JavaKal_New Site_R1" xfId="4475"/>
    <cellStyle name="_NSN_Plan_2008_WJ_new_Site DCS 2008 V 1 9 Juni 2008 V 6_Reengineering TRS BSC Hicap CJ" xfId="4476"/>
    <cellStyle name="_NSN_Plan_2008_WJ_new_Site DCS 2008 V 1 9 Juni 2008 V 6_Reengineering TRS BSC Hicap CJ 2" xfId="4477"/>
    <cellStyle name="_NSN_Plan_2008_WJ_new_Site DCS 2008 V 1 9 Juni 2008 V 6_Reengineering TRS BSC Hicap CJ V.1" xfId="4478"/>
    <cellStyle name="_NSN_Plan_2008_WJ_new_Site DCS 2008 V 1 9 Juni 2008 V 6_Reengineering TRS BSC Hicap CJ V.1 2" xfId="4479"/>
    <cellStyle name="_NSN_Plan_2008_WJ_new_Site DCS 2008 V 1 9 Juni 2008 V 6_Reengineering TRS BSC Hicap CJ V.1_INTERNAL_PS_AOP 2011 AFTER LEBARAN 2011_JavaKal_Gos 2-10%_R1" xfId="4480"/>
    <cellStyle name="_NSN_Plan_2008_WJ_new_Site DCS 2008 V 1 9 Juni 2008 V 6_Reengineering TRS BSC Hicap CJ V.1_INTERNAL_PS_AOP 2011 AFTER LEBARAN 2011_JavaKal_New Site_R1" xfId="4481"/>
    <cellStyle name="_NSN_Plan_2008_WJ_new_Site DCS 2008 V 1 9 Juni 2008 V 6_Reengineering TRS BSC Hicap CJ_INTERNAL_PS_AOP 2011 AFTER LEBARAN 2011_JavaKal_Gos 2-10%_R1" xfId="4482"/>
    <cellStyle name="_NSN_Plan_2008_WJ_new_Site DCS 2008 V 1 9 Juni 2008 V 6_Reengineering TRS BSC Hicap CJ_INTERNAL_PS_AOP 2011 AFTER LEBARAN 2011_JavaKal_New Site_R1" xfId="4483"/>
    <cellStyle name="_NSN_Plan_2008_WJ_new_System audit_CJ_ORI_upto_1 FEB 2008" xfId="4484"/>
    <cellStyle name="_NSN_Plan_2008_WJ_new_System audit_CJ_ORI_upto_1 FEB 2008 2" xfId="4485"/>
    <cellStyle name="_NSN_Plan_2008_WJ_new_System audit_CJ_ORI_upto_1 FEB 2008_CJ_SiteList RO2009_Newsite_DCS Colloc_V2" xfId="4486"/>
    <cellStyle name="_NSN_Plan_2008_WJ_new_System audit_CJ_ORI_upto_1 FEB 2008_CJ_SiteList RO2009_Newsite_DCS Colloc_V2 2" xfId="4487"/>
    <cellStyle name="_NSN_Plan_2008_WJ_new_System audit_CJ_ORI_upto_1 FEB 2008_CJ_SiteList RO2009_Newsite_DCS Colloc_V2_INTERNAL_PS_AOP 2011 AFTER LEBARAN 2011_JavaKal_Gos 2-10%_R1" xfId="4488"/>
    <cellStyle name="_NSN_Plan_2008_WJ_new_System audit_CJ_ORI_upto_1 FEB 2008_CJ_SiteList RO2009_Newsite_DCS Colloc_V2_INTERNAL_PS_AOP 2011 AFTER LEBARAN 2011_JavaKal_New Site_R1" xfId="4489"/>
    <cellStyle name="_NSN_Plan_2008_WJ_new_System audit_CJ_ORI_upto_1 FEB 2008_CJ_SiteList RO2009_TRS Plan_Updated_V8" xfId="4490"/>
    <cellStyle name="_NSN_Plan_2008_WJ_new_System audit_CJ_ORI_upto_1 FEB 2008_CJ_SiteList RO2009_TRS Plan_Updated_V8 2" xfId="4491"/>
    <cellStyle name="_NSN_Plan_2008_WJ_new_System audit_CJ_ORI_upto_1 FEB 2008_CJ_SiteList RO2009_TRS Plan_Updated_V8_INTERNAL_PS_AOP 2011 AFTER LEBARAN 2011_JavaKal_Gos 2-10%_R1" xfId="4492"/>
    <cellStyle name="_NSN_Plan_2008_WJ_new_System audit_CJ_ORI_upto_1 FEB 2008_CJ_SiteList RO2009_TRS Plan_Updated_V8_INTERNAL_PS_AOP 2011 AFTER LEBARAN 2011_JavaKal_New Site_R1" xfId="4493"/>
    <cellStyle name="_NSN_Plan_2008_WJ_new_System audit_CJ_ORI_upto_1 FEB 2008_INTERNAL_PS_AOP 2011 AFTER LEBARAN 2011_JavaKal_Gos 2-10%_R1" xfId="4494"/>
    <cellStyle name="_NSN_Plan_2008_WJ_new_System audit_CJ_ORI_upto_1 FEB 2008_INTERNAL_PS_AOP 2011 AFTER LEBARAN 2011_JavaKal_New Site_R1" xfId="4495"/>
    <cellStyle name="_NSN070913-2 Broadcom Lab Rel 12 PA3 01282008" xfId="4496"/>
    <cellStyle name="_NSN070913-2 Broadcom Lab Rel 12 PA3 01282008 2" xfId="4497"/>
    <cellStyle name="_NT-HLR 3.0 models_ex MN TM" xfId="4498"/>
    <cellStyle name="_NT-HLR 3.0 models_ex MN TM 2" xfId="4499"/>
    <cellStyle name="_NT-HLR-FE40_reference_list_(02 07 2008)" xfId="4500"/>
    <cellStyle name="_NT-HLR-FE40_reference_list_(02 07 2008) 2" xfId="4501"/>
    <cellStyle name="_O&amp;M SIEMENS Service Calculation for QTEL Egypt (4)" xfId="4502"/>
    <cellStyle name="_O&amp;M SIEMENS Service Calculation for QTEL Egypt (4) 2" xfId="4503"/>
    <cellStyle name="_OBS BSS Configs" xfId="4504"/>
    <cellStyle name="_OBS BSS Configs 2" xfId="4505"/>
    <cellStyle name="_OBS N-side" xfId="4506"/>
    <cellStyle name="_OBS N-side 2" xfId="4507"/>
    <cellStyle name="_OBS N-side_Kopie von CalcTool_V1.0_DRAFT_NS-Work-1" xfId="4508"/>
    <cellStyle name="_OBS N-side_Kopie von CalcTool_V1.0_DRAFT_NS-Work-1 2" xfId="4509"/>
    <cellStyle name="_OBS N-side_Quote_direct" xfId="4510"/>
    <cellStyle name="_OBS N-side_Quote_direct 2" xfId="4511"/>
    <cellStyle name="_OBS N-side_Service Prices Summary" xfId="4512"/>
    <cellStyle name="_OBS N-side_Service Prices Summary 2" xfId="4513"/>
    <cellStyle name="_OBS N-side_Servicepreise BBs_Version_0.7" xfId="4514"/>
    <cellStyle name="_OBS N-side_Servicepreise BBs_Version_0.7 2" xfId="4515"/>
    <cellStyle name="_OBS N-side_SUN" xfId="4516"/>
    <cellStyle name="_OBS N-side_SUN 2" xfId="4517"/>
    <cellStyle name="_OBS N-side_SUN_1" xfId="4518"/>
    <cellStyle name="_OBS N-side_SUN_1 2" xfId="4519"/>
    <cellStyle name="_OBS N-side_SUN_2" xfId="4520"/>
    <cellStyle name="_OBS N-side_SUN_2 2" xfId="4521"/>
    <cellStyle name="_OBS N-side_Tabelle1" xfId="4522"/>
    <cellStyle name="_OBS N-side_Tabelle1 2" xfId="4523"/>
    <cellStyle name="_OCT  cost  BOM Kunshan Final 10 10 06" xfId="4524"/>
    <cellStyle name="_OCT  cost  BOM Kunshan Final 10 10 06_May draft cost BOM-Apr.20" xfId="4525"/>
    <cellStyle name="_OCT  cost  BOM Kunshan(draft)V1" xfId="4526"/>
    <cellStyle name="_OCT  cost  BOM Kunshan(draft)V1_May draft cost BOM-Apr.20" xfId="4527"/>
    <cellStyle name="_Oct 07 BOM Cost File draft" xfId="4528"/>
    <cellStyle name="_OEM" xfId="4529"/>
    <cellStyle name="_OEM 2" xfId="4530"/>
    <cellStyle name="_OEM Backup costs" xfId="4531"/>
    <cellStyle name="_OEM Backup costs 2" xfId="4532"/>
    <cellStyle name="_OEM_1" xfId="4533"/>
    <cellStyle name="_OEM_1 2" xfId="4534"/>
    <cellStyle name="_OEM-Relevant" xfId="4535"/>
    <cellStyle name="_OEM-Relevant 2" xfId="4536"/>
    <cellStyle name="_Offer Calculation_PowerCP_Step2_08122005" xfId="4537"/>
    <cellStyle name="_Offer Calculation_PowerCP_Step2_08122005 2" xfId="4538"/>
    <cellStyle name="_Offer Spots Qtel LT (3)" xfId="4539"/>
    <cellStyle name="_Offer Spots Qtel LT (3) 2" xfId="4540"/>
    <cellStyle name="_Offer Spots Qtel LT (3)_080810 Syria Calc SWF4683 HWS offer v1" xfId="4541"/>
    <cellStyle name="_Offer Spots Qtel LT (3)_080810 Syria Calc SWF4683 HWS offer v1_PMS Resource_Plan_OTT_A over IP" xfId="4542"/>
    <cellStyle name="_Offer Spots Qtel LT (3)_080810 Syria Calc SWF4683 HWS offer v1_PMS Resource_Plan_OTT_A over IP_PMS Resource_Plan_RET-V2" xfId="4543"/>
    <cellStyle name="_Offer Spots Qtel LT (3)_080810 Syria Calc SWF4683 HWS offer v1_Ressource Plan_for 3G CS  PS Core updated" xfId="4544"/>
    <cellStyle name="_Offer Spots Qtel LT (3)_BOQ Qtel Template" xfId="4545"/>
    <cellStyle name="_Offer Spots Qtel LT (3)_BOQ Qtel Template 2" xfId="4546"/>
    <cellStyle name="_Offer Spots Qtel LT (3)_BSS SW Features" xfId="4547"/>
    <cellStyle name="_Offer Spots Qtel LT (3)_BSS SW Features 2" xfId="4548"/>
    <cellStyle name="_Offer Spots Qtel LT (3)_Core &amp; Radio Services 080409" xfId="4549"/>
    <cellStyle name="_Offer Spots Qtel LT (3)_Core &amp; Radio Services 080409 2" xfId="4550"/>
    <cellStyle name="_Offer Spots Qtel LT (3)_Core &amp; Radio Services to Stein" xfId="4551"/>
    <cellStyle name="_Offer Spots Qtel LT (3)_Core &amp; Radio Services to Stein 2" xfId="4552"/>
    <cellStyle name="_Offer Spots Qtel LT (3)_Core &amp; Radio Services to Stein v2" xfId="4553"/>
    <cellStyle name="_Offer Spots Qtel LT (3)_Core &amp; Radio Services to Stein v2 2" xfId="4554"/>
    <cellStyle name="_Offer Spots Qtel LT (3)_Core&amp;Radio Internal v29(customer sheets)" xfId="4555"/>
    <cellStyle name="_Offer Spots Qtel LT (3)_Core&amp;Radio Internal v29(customer sheets) 2" xfId="4556"/>
    <cellStyle name="_Offer Spots Qtel LT (3)_Core&amp;Radio Internal v32(customer sheets)" xfId="4557"/>
    <cellStyle name="_Offer Spots Qtel LT (3)_Core&amp;Radio Internal v32(customer sheets) 2" xfId="4558"/>
    <cellStyle name="_Offer Spots Qtel LT (3)_Core_ Price Catalogue V1.3" xfId="4559"/>
    <cellStyle name="_Offer Spots Qtel LT (3)_Core_ Price Catalogue V1.3 2" xfId="4560"/>
    <cellStyle name="_Offer Spots Qtel LT (3)_Core_ Price Catalogue V1.4" xfId="4561"/>
    <cellStyle name="_Offer Spots Qtel LT (3)_Core_ Price Catalogue V1.4 2" xfId="4562"/>
    <cellStyle name="_Offer Spots Qtel LT (3)_CoreRadio Internal v17(customer sheets)" xfId="4563"/>
    <cellStyle name="_Offer Spots Qtel LT (3)_CoreRadio Internal v17(customer sheets) 2" xfId="4564"/>
    <cellStyle name="_Offer Spots Qtel LT (3)_CoreRadio Internal v22(customer sheets)" xfId="4565"/>
    <cellStyle name="_Offer Spots Qtel LT (3)_CoreRadio Internal v22(customer sheets) 2" xfId="4566"/>
    <cellStyle name="_Offer Spots Qtel LT (3)_Discussed_CoreRadio Internal v19 (customer sheets)" xfId="4567"/>
    <cellStyle name="_Offer Spots Qtel LT (3)_Discussed_CoreRadio Internal v19 (customer sheets) 2" xfId="4568"/>
    <cellStyle name="_Offer Spots Qtel LT (3)_Input" xfId="4569"/>
    <cellStyle name="_Offer Spots Qtel LT (3)_Input 2" xfId="4570"/>
    <cellStyle name="_Offer Spots Qtel LT (3)_Last QI FA Offer_081017 FUt v02 (with revised MSS ASW) rev JEb (version 1)" xfId="4571"/>
    <cellStyle name="_Offer Spots Qtel LT (3)_Last QI FA Offer_081017 FUt v02 (with revised MSS ASW) rev JEb (version 1) 2" xfId="4572"/>
    <cellStyle name="_Offer Spots Qtel LT (3)_Last QI FA Offer_081120 services update JEb EH SRu FUt CK v17" xfId="4573"/>
    <cellStyle name="_Offer Spots Qtel LT (3)_Last QI FA Offer_081120 services update JEb EH SRu FUt CK v17 2" xfId="4574"/>
    <cellStyle name="_Offer Spots Qtel LT (3)_Last QI FA Offer_081120 services update JEb w RA ASW v07.3" xfId="4575"/>
    <cellStyle name="_Offer Spots Qtel LT (3)_Last QI FA Offer_081120 services update JEb w RA ASW v07.3 2" xfId="4576"/>
    <cellStyle name="_Offer Spots Qtel LT (3)_Last QI FA Offer_090611" xfId="4577"/>
    <cellStyle name="_Offer Spots Qtel LT (3)_NGN service Offer_210907v3 (5)" xfId="4578"/>
    <cellStyle name="_Offer Spots Qtel LT (3)_NGN service Offer_210907v3 (5)_PMS Resource_Plan_OTT_A over IP" xfId="4579"/>
    <cellStyle name="_Offer Spots Qtel LT (3)_NGN service Offer_210907v3 (5)_PMS Resource_Plan_OTT_A over IP_PMS Resource_Plan_RET-V2" xfId="4580"/>
    <cellStyle name="_Offer Spots Qtel LT (3)_NGN service Offer_210907v3 (5)_Ressource Plan_for 3G CS  PS Core updated" xfId="4581"/>
    <cellStyle name="_Offer Spots Qtel LT (3)_NGN service Offer_210907v3 (6)" xfId="4582"/>
    <cellStyle name="_Offer Spots Qtel LT (3)_NGN service Offer_210907v3 (6)_PMS Resource_Plan_OTT_A over IP" xfId="4583"/>
    <cellStyle name="_Offer Spots Qtel LT (3)_NGN service Offer_210907v3 (6)_PMS Resource_Plan_OTT_A over IP_PMS Resource_Plan_RET-V2" xfId="4584"/>
    <cellStyle name="_Offer Spots Qtel LT (3)_NGN service Offer_210907v3 (6)_Ressource Plan_for 3G CS  PS Core updated" xfId="4585"/>
    <cellStyle name="_Offer Spots Qtel LT (3)_NGN service Offer_210907v3 (8)" xfId="4586"/>
    <cellStyle name="_Offer Spots Qtel LT (3)_NGN service Offer_210907v3 (8)_PMS Resource_Plan_OTT_A over IP" xfId="4587"/>
    <cellStyle name="_Offer Spots Qtel LT (3)_NGN service Offer_210907v3 (8)_PMS Resource_Plan_OTT_A over IP_PMS Resource_Plan_RET-V2" xfId="4588"/>
    <cellStyle name="_Offer Spots Qtel LT (3)_NGN service Offer_210907v3 (8)_Ressource Plan_for 3G CS  PS Core updated" xfId="4589"/>
    <cellStyle name="_Offer Spots Qtel LT (3)_NSN - QI Transmission Pricebook 2009 v1 1 (QTEL)" xfId="4590"/>
    <cellStyle name="_Offer Spots Qtel LT (3)_NSN - QI Transmission Pricebook 2009 v1 1 (QTEL) 2" xfId="4591"/>
    <cellStyle name="_Offer Spots Qtel LT (3)_NSN Template BOQ" xfId="4592"/>
    <cellStyle name="_Offer Spots Qtel LT (3)_NSN Template BOQ 2" xfId="4593"/>
    <cellStyle name="_Offer Spots Qtel LT (3)_Optional MSCFEAT V2" xfId="4594"/>
    <cellStyle name="_Offer Spots Qtel LT (3)_Optional MSCFEAT V2 2" xfId="4595"/>
    <cellStyle name="_Offer Spots Qtel LT (3)_PM resource plan-Neax-AlThaoura" xfId="4596"/>
    <cellStyle name="_Offer Spots Qtel LT (3)_PM resource plan-Neax-AlThaoura_PMS Resource_Plan_OTT_A over IP" xfId="4597"/>
    <cellStyle name="_Offer Spots Qtel LT (3)_PM resource plan-Neax-AlThaoura_PMS Resource_Plan_OTT_A over IP_PMS Resource_Plan_RET-V2" xfId="4598"/>
    <cellStyle name="_Offer Spots Qtel LT (3)_PM resource plan-Neax-AlThaoura_Ressource Plan_for 3G CS  PS Core updated" xfId="4599"/>
    <cellStyle name="_Offer Spots Qtel LT (3)_PMS Resource_Plan_OTT_A over IP" xfId="4600"/>
    <cellStyle name="_Offer Spots Qtel LT (3)_PMS Resource_Plan_RET-V2" xfId="4601"/>
    <cellStyle name="_Offer Spots Qtel LT (3)_PMS Resource_Plan_Tunisiana 2G 3G exten" xfId="4602"/>
    <cellStyle name="_Offer Spots Qtel LT (3)_PMS Resource_Plan_Tunisiana 2G 3G exten_SWF109568 -MS" xfId="4603"/>
    <cellStyle name="_Offer Spots Qtel LT (3)_Price List 2009 V1.0" xfId="4604"/>
    <cellStyle name="_Offer Spots Qtel LT (3)_Prices including Vol Discounts_ Scenario1 NSN case update MW" xfId="4605"/>
    <cellStyle name="_Offer Spots Qtel LT (3)_Prices including Vol Discounts_ Scenario1 NSN case update MW 2" xfId="4606"/>
    <cellStyle name="_Offer Spots Qtel LT (3)_QTEL Qatar - Local Care SWS costs &amp; recommended prices_NEW_AR" xfId="4607"/>
    <cellStyle name="_Offer Spots Qtel LT (3)_QTEL Qatar - Local Care SWS costs &amp; recommended prices_NEW_AR 2" xfId="4608"/>
    <cellStyle name="_Offer Spots Qtel LT (3)_QTEL Qatar - Local Care SWS costs &amp; recommended prices_NEW_BREAKDOWN_AR" xfId="4609"/>
    <cellStyle name="_Offer Spots Qtel LT (3)_QTEL Qatar - Local Care SWS costs &amp; recommended prices_NEW_BREAKDOWN_AR 2" xfId="4610"/>
    <cellStyle name="_Offer Spots Qtel LT (3)_Qtel SDH  PDH Price Lists" xfId="4611"/>
    <cellStyle name="_Offer Spots Qtel LT (3)_Qtel SDH  PDH Price Lists 2" xfId="4612"/>
    <cellStyle name="_Offer Spots Qtel LT (3)_Radio Service" xfId="4613"/>
    <cellStyle name="_Offer Spots Qtel LT (3)_Radio Service 2" xfId="4614"/>
    <cellStyle name="_Offer Spots Qtel LT (3)_Radio_ Price Catalogue V1" xfId="4615"/>
    <cellStyle name="_Offer Spots Qtel LT (3)_Radio_ Price Catalogue V1 2" xfId="4616"/>
    <cellStyle name="_Offer Spots Qtel LT (3)_Resource_Plan_WTA MSS v1" xfId="4617"/>
    <cellStyle name="_Offer Spots Qtel LT (3)_ResourcePlan-Mobilis ALG SRT1F SWF55870 Jun09 v2" xfId="4618"/>
    <cellStyle name="_Offer Spots Qtel LT (3)_updated BOQ Qtel Template submitted 080221_ with Formulas" xfId="4619"/>
    <cellStyle name="_Offer Spots Qtel LT (3)_updated BOQ Qtel Template submitted 080221_ with Formulas 2" xfId="4620"/>
    <cellStyle name="_Offer Spots Qtel LT (3)_updated BOQ Qtel Template submitted 080221_ with Formulas incl basic sw for core" xfId="4621"/>
    <cellStyle name="_Offer Spots Qtel LT (3)_updated BOQ Qtel Template submitted 080221_ with Formulas incl basic sw for core 2" xfId="4622"/>
    <cellStyle name="_Offer Spots Qtel LT (3)_Updated Frame Agreement_ Price Catalogue 11May08" xfId="4623"/>
    <cellStyle name="_Offer Spots Qtel LT (3)_Updated Frame Agreement_ Price Catalogue 11May08 2" xfId="4624"/>
    <cellStyle name="_Offer Spots Qtel LT (3)_Updated Frame Agreement_ Price Catalogue 11May08 v2" xfId="4625"/>
    <cellStyle name="_Offer Spots Qtel LT (3)_Updated Frame Agreement_ Price Catalogue 11May08 v2 2" xfId="4626"/>
    <cellStyle name="_Offer Spots Qtel LT (3)_Updated Frame Agreement_ Price Catalogue 18May08 V2" xfId="4627"/>
    <cellStyle name="_Offer Spots Qtel LT (3)_Updated Frame Agreement_ Price Catalogue 18May08 V2 2" xfId="4628"/>
    <cellStyle name="_Offer Spots Qtel LT (3)_Updated Frame Agreement_ Price Catalogue 250508 V10" xfId="4629"/>
    <cellStyle name="_Offer Spots Qtel LT (3)_Updated Frame Agreement_ Price Catalogue 250508 V10 2" xfId="4630"/>
    <cellStyle name="_Offer Spots Qtel LT (3)_Wataniya Kuwait_Combined Care Offer_SWS costs &amp; recommended prices" xfId="4631"/>
    <cellStyle name="_Offer Spots Qtel LT (3)_Wataniya Kuwait_Combined Care Offer_SWS costs &amp; recommended prices 2" xfId="4632"/>
    <cellStyle name="_Offer Spots Qtel LT (3)_Wataniya Kuwait_Combined Care Offer_SWS costs &amp; recommended prices_v1" xfId="4633"/>
    <cellStyle name="_Offer Spots Qtel LT (3)_Wataniya Kuwait_Combined Care Offer_SWS costs &amp; recommended prices_v1 2" xfId="4634"/>
    <cellStyle name="_Offer Spots Qtel LT (3)_Zain Sudan service pricing v1" xfId="4635"/>
    <cellStyle name="_Offer Spots Qtel LT (3)_Zain Sudan service pricing v1_PMS Resource_Plan_OTT_A over IP" xfId="4636"/>
    <cellStyle name="_Offer Spots Qtel LT (3)_Zain Sudan service pricing v1_PMS Resource_Plan_OTT_A over IP_PMS Resource_Plan_RET-V2" xfId="4637"/>
    <cellStyle name="_Offer Spots Qtel LT (3)_Zain Sudan service pricing v1_Ressource Plan_for 3G CS  PS Core updated" xfId="4638"/>
    <cellStyle name="_OJ_RO2009 (2)" xfId="4639"/>
    <cellStyle name="_OMC" xfId="4640"/>
    <cellStyle name="_OMSN-3" xfId="4641"/>
    <cellStyle name="_OMSN-3 2" xfId="4642"/>
    <cellStyle name="_OMSN-3_BoQ_XL_West_SubMarine_Upgrade-Service v04 (From  Meygin)" xfId="4643"/>
    <cellStyle name="_OMSN-3_BoQ_XL_West_SubMarine_Upgrade-Service v04 (From  Meygin) 2" xfId="4644"/>
    <cellStyle name="_OMSN-3_BoQ_XL_West_SubMarine_Upgrade-Service v05" xfId="4645"/>
    <cellStyle name="_OMSN-3_BoQ_XL_West_SubMarine_Upgrade-Service v05 2" xfId="4646"/>
    <cellStyle name="_OMSN-3_IDXLC_STM64 SUMATRA FO RFQ_ed8.0_05Sept06" xfId="4647"/>
    <cellStyle name="_OMSN-3_IDXLC_STM64 SUMATRA FO RFQ_ed8.0_05Sept06 2" xfId="4648"/>
    <cellStyle name="_OMSN-3_XL_6_Cities_External_BoQ v03" xfId="4649"/>
    <cellStyle name="_OMSN-3_XL_6_Cities_External_BoQ v03 2" xfId="4650"/>
    <cellStyle name="_OND-Fr InputForm_06V3_Temp" xfId="4651"/>
    <cellStyle name="_OND-Fr InputForm_07V1_Temp" xfId="4652"/>
    <cellStyle name="_OND-Fr InputForm_07V2_Temp" xfId="4653"/>
    <cellStyle name="_OND-Fr InputForm_08V1_Temp" xfId="4654"/>
    <cellStyle name="_Optional MSCFEAT V2" xfId="4655"/>
    <cellStyle name="_Optional MSCFEAT V2 2" xfId="4656"/>
    <cellStyle name="_Oracle_April08 price update" xfId="4657"/>
    <cellStyle name="_Oracle_April08 price update 2" xfId="4658"/>
    <cellStyle name="_Orascom KSA UCS BoQ Scenario2 v1" xfId="4659"/>
    <cellStyle name="_Orascom KSA UCS BoQ Scenario2 v1 2" xfId="4660"/>
    <cellStyle name="_Orascom KSA_IP backbone part UPDATED Leased OSP case without resilience " xfId="4661"/>
    <cellStyle name="_Orascom KSA_IP backbone part UPDATED Leased OSP case without resilience  2" xfId="4662"/>
    <cellStyle name="_Orascom Pricing WiMax" xfId="4663"/>
    <cellStyle name="_Orascom Pricing WiMax 2" xfId="4664"/>
    <cellStyle name="_Orascom Service Price v03" xfId="4665"/>
    <cellStyle name="_Orascom Service Price v03 2" xfId="4666"/>
    <cellStyle name="_OrascomSaudiOss_software_with_3+0_4CPUBoq v4 (2)" xfId="4667"/>
    <cellStyle name="_OrascomSaudiOss_software_with_3+0_4CPUBoq v4 (2) 2" xfId="4668"/>
    <cellStyle name="_OSC2 0 MCI" xfId="4669"/>
    <cellStyle name="_OSC2 0 MCI 2" xfId="4670"/>
    <cellStyle name="_OSS" xfId="4671"/>
    <cellStyle name="_OSS 2" xfId="4672"/>
    <cellStyle name="_OSS 5.1 - 8CPU - 4 CS- 2 Lin-1 GUi_files" xfId="4673"/>
    <cellStyle name="_OSS BOQ" xfId="4674"/>
    <cellStyle name="_OSS BOQ 2" xfId="4675"/>
    <cellStyle name="_OSS BoQ 280307 EtisalatEgypt" xfId="4676"/>
    <cellStyle name="_OSS BoQ 280307 EtisalatEgypt 2" xfId="4677"/>
    <cellStyle name="_OSS BoQ 280307 EtisalatEgypt_Comparison_tunisiana_QI Support Services pricing_V3.7" xfId="4678"/>
    <cellStyle name="_OSS BoQ 280307 EtisalatEgypt_Input" xfId="4679"/>
    <cellStyle name="_OSS BoQ 280307 EtisalatEgypt_Input 2" xfId="4680"/>
    <cellStyle name="_OSS BoQ 280307 EtisalatEgypt_Tunisiana-care-Contract-Qtel-Price-Book V1 " xfId="4681"/>
    <cellStyle name="_OSS BOQ_Format-Makro" xfId="4682"/>
    <cellStyle name="_OSS BOQ_Format-Makro 2" xfId="4683"/>
    <cellStyle name="_OSS BOQ_Input" xfId="4684"/>
    <cellStyle name="_OSS BOQ_Input 2" xfId="4685"/>
    <cellStyle name="_OSS BOQ_NGN service Offer_210907v3 (5)" xfId="4686"/>
    <cellStyle name="_OSS BOQ_NGN service Offer_210907v3 (5)_PMS Resource_Plan_OTT_A over IP" xfId="4687"/>
    <cellStyle name="_OSS BOQ_NGN service Offer_210907v3 (5)_Ressource Plan_for 3G CS  PS Core updated" xfId="4688"/>
    <cellStyle name="_OSS BOQ_NGN service Offer_210907v3 (6)" xfId="4689"/>
    <cellStyle name="_OSS BOQ_NGN service Offer_210907v3 (6)_PMS Resource_Plan_OTT_A over IP" xfId="4690"/>
    <cellStyle name="_OSS BOQ_NGN service Offer_210907v3 (6)_Ressource Plan_for 3G CS  PS Core updated" xfId="4691"/>
    <cellStyle name="_OSS BOQ_NGN service Offer_210907v3 (8)" xfId="4692"/>
    <cellStyle name="_OSS BOQ_NGN service Offer_210907v3 (8)_PMS Resource_Plan_OTT_A over IP" xfId="4693"/>
    <cellStyle name="_OSS BOQ_NGN service Offer_210907v3 (8)_Ressource Plan_for 3G CS  PS Core updated" xfId="4694"/>
    <cellStyle name="_OSS BOQ_Resource_Plan_WTA MSS v1" xfId="4695"/>
    <cellStyle name="_OSS BOQ_ResourcePlan-Mobilis ALG SRT1F SWF55870 Jun09 v2" xfId="4696"/>
    <cellStyle name="_OSS GLP" xfId="4697"/>
    <cellStyle name="_OSS GLP 2" xfId="4698"/>
    <cellStyle name="_OSS Pricing-NewTel" xfId="4699"/>
    <cellStyle name="_OSS Pricing-NewTel 2" xfId="4700"/>
    <cellStyle name="_OSS shopping list BoQ  " xfId="4701"/>
    <cellStyle name="_OSS shopping list BoQ   2" xfId="4702"/>
    <cellStyle name="_OSS_configs_v5" xfId="4703"/>
    <cellStyle name="_OSS_configs_v5 2" xfId="4704"/>
    <cellStyle name="_OTH Scen2_Radio PriceBook  18.11.2006" xfId="4705"/>
    <cellStyle name="_OTH Scen2_Radio PriceBook  18.11.2006_Comparison_tunisiana_QI Support Services pricing_V3.7" xfId="4706"/>
    <cellStyle name="_OTH Scen2_Radio PriceBook  18.11.2006_Tunisiana-care-Contract-Qtel-Price-Book V1 " xfId="4707"/>
    <cellStyle name="_OTH_KSA_CUSTOMER PRICING FILE.doc" xfId="4708"/>
    <cellStyle name="_OTH_KSA_CUSTOMER PRICING FILE.doc 2" xfId="4709"/>
    <cellStyle name="_OTH_Transport_PRICING 211106_Scen.2" xfId="4710"/>
    <cellStyle name="_OTH_Transport_PRICING 211106_Scen.2 2" xfId="4711"/>
    <cellStyle name="_OTT 2G Swap3G  LOT ALU WCDMA900  MEA265 CL PdM  17022010" xfId="4712"/>
    <cellStyle name="_OTT 2G Swap3G  LOT NSN WCDMA900  MEA266 CL PdM  17022010" xfId="4713"/>
    <cellStyle name="_OTT 2G Swap3G  LOT SUD  MEA261 CL PdM  17022010" xfId="4714"/>
    <cellStyle name="_OTT LOT Sud_MON_Grand distribution  CL PdM  28062010 (2)" xfId="4715"/>
    <cellStyle name="_OutPut-HWS-1356_detailed" xfId="4716"/>
    <cellStyle name="_OutPut-HWS-1356_detailed 2" xfId="4717"/>
    <cellStyle name="_Overview NDR RNP TEM PERU 22 10 05 V2" xfId="4718"/>
    <cellStyle name="_Overview NDR RNP TEM PERU 22 10 05 V2 2" xfId="4719"/>
    <cellStyle name="_Overview NDR RNP TEM PERU 22 10 05 V2_all- BOQ 3G_450NB_fin2" xfId="4720"/>
    <cellStyle name="_Overview NDR RNP TEM PERU 22 10 05 V2_PMS Resource_Plan_OTT_A over IP" xfId="4721"/>
    <cellStyle name="_Overview NDR RNP TEM PERU 22 10 05 V2_PMS Resource_Plan_OTT_A over IP_PMS Resource_Plan_RET-V2" xfId="4722"/>
    <cellStyle name="_Overview NDR RNP TEM PERU 22.10.05 V2" xfId="4723"/>
    <cellStyle name="_Overview NDR RNP TEM PERU 22.10.05 V2 2" xfId="4724"/>
    <cellStyle name="_Overview NDR RNP TEM PERU 22.10.05 V2_all- BOQ 3G_450NB_fin2" xfId="4725"/>
    <cellStyle name="_Overview NDR RNP TEM PERU 22.10.05 V2_PMS Resource_Plan_OTT_A over IP" xfId="4726"/>
    <cellStyle name="_Overview NDR RNP TEM PERU 22.10.05 V2_PMS Resource_Plan_OTT_A over IP_PMS Resource_Plan_RET-V2" xfId="4727"/>
    <cellStyle name="_P&amp;L 2007-2009 TCO SCENARIO" xfId="4728"/>
    <cellStyle name="_P&amp;L 2007-2009 TCO SCENARIO 2" xfId="4729"/>
    <cellStyle name="_P_I_S CSCF" xfId="4730"/>
    <cellStyle name="_P_I_S CSCF 2" xfId="4731"/>
    <cellStyle name="_P11 LE 301106 &amp; HSDPA 230107" xfId="4732"/>
    <cellStyle name="_P11 LE 301106 &amp; HSDPA 230107 2" xfId="4733"/>
    <cellStyle name="_PaCo" xfId="4734"/>
    <cellStyle name="_PaCo 2" xfId="4735"/>
    <cellStyle name="_PaCo_Input" xfId="4736"/>
    <cellStyle name="_PaCo_Input 2" xfId="4737"/>
    <cellStyle name="_PB_Guam Wireless_Offer Calculation_v4_wo Core_25Aug06" xfId="4738"/>
    <cellStyle name="_PB_Guam Wireless_Offer Calculation_v4_wo Core_25Aug06 2" xfId="4739"/>
    <cellStyle name="_PB_Guam Wireless_Offer Calculation_v4_wo Core_25Aug06v1" xfId="4740"/>
    <cellStyle name="_PB_Guam Wireless_Offer Calculation_v4_wo Core_25Aug06v1 2" xfId="4741"/>
    <cellStyle name="_PCF TCO SCENARIO Y2007" xfId="4742"/>
    <cellStyle name="_PCF TCO SCENARIO Y2007 2" xfId="4743"/>
    <cellStyle name="_PCU Reconfig &amp; Gb Link Upgrade_rev1" xfId="4744"/>
    <cellStyle name="_PCU Reconfig &amp; Gb Link Upgrade_rev1_Book1" xfId="4745"/>
    <cellStyle name="_PDF&amp;ODF清单" xfId="4746"/>
    <cellStyle name="_PDF&amp;ODF清单－山西" xfId="4747"/>
    <cellStyle name="_PDF机柜安装件补货（480742006071902-1）" xfId="4748"/>
    <cellStyle name="_PDH ISAT Costbook Revisi 02.2.11" xfId="4749"/>
    <cellStyle name="_PE template 24 4 2006" xfId="4750"/>
    <cellStyle name="_PE template 24 4 2006 2" xfId="4751"/>
    <cellStyle name="_PE template_V11_21012008" xfId="4752"/>
    <cellStyle name="_PE template_V11_21012008 2" xfId="4753"/>
    <cellStyle name="_PE template_V14_04032008 (3)" xfId="4754"/>
    <cellStyle name="_PE template_V21 09102008" xfId="4755"/>
    <cellStyle name="_Percent" xfId="4756"/>
    <cellStyle name="_Percent modified" xfId="4757"/>
    <cellStyle name="_Percent modified shaded" xfId="4758"/>
    <cellStyle name="_Percent_Betas and Colocation Rates" xfId="4759"/>
    <cellStyle name="_PercentSpace" xfId="4760"/>
    <cellStyle name="_PercentSpace_Betas and Colocation Rates" xfId="4761"/>
    <cellStyle name="_Perc_x0001_ʖ" xfId="4762"/>
    <cellStyle name="_Peticion de repuestos AXD301" xfId="4763"/>
    <cellStyle name="_phase (0)" xfId="4764"/>
    <cellStyle name="_phase (0) 2" xfId="4765"/>
    <cellStyle name="_phase (1)" xfId="4766"/>
    <cellStyle name="_phase (1) 2" xfId="4767"/>
    <cellStyle name="_phase (2)" xfId="4768"/>
    <cellStyle name="_phase (2) 2" xfId="4769"/>
    <cellStyle name="_phase (3)" xfId="4770"/>
    <cellStyle name="_phase (3) 2" xfId="4771"/>
    <cellStyle name="_phase (4)" xfId="4772"/>
    <cellStyle name="_phase (4) 2" xfId="4773"/>
    <cellStyle name="_phase (5)" xfId="4774"/>
    <cellStyle name="_phase (5) 2" xfId="4775"/>
    <cellStyle name="_PHI_Globe_RfI_MPM+CSDM_28022007v1.0" xfId="4776"/>
    <cellStyle name="_PHI_Globe_RfI_MPM+CSDM_28022007v1.0 2" xfId="4777"/>
    <cellStyle name="_PHI_Globe_RfI_MPM+CSDM_28022007v1.1" xfId="4778"/>
    <cellStyle name="_PHI_Globe_RfI_MPM+CSDM_28022007v1.1 2" xfId="4779"/>
    <cellStyle name="_PIE_RFQ Cost Breakdown live Template" xfId="4780"/>
    <cellStyle name="_PL MW Materials QTel Egypt_2_final (2)" xfId="4781"/>
    <cellStyle name="_PL MW Materials QTel Egypt_2_final (2) 2" xfId="4782"/>
    <cellStyle name="_Plan Delivery Bandung Area (2)" xfId="4783"/>
    <cellStyle name="_Plan Delivery Bandung Area (4)" xfId="4784"/>
    <cellStyle name="_Plan year 02-03_3 (2)" xfId="4785"/>
    <cellStyle name="_Plan year 02-03_3 (2) 2" xfId="4786"/>
    <cellStyle name="_PM Resource Plan Calculation - Simulation Feb'10-1 (2)" xfId="4787"/>
    <cellStyle name="_PM_BSSCapMngmnt_2008 Res_plan_V1_review by HS_Rev_24 Marchxls" xfId="4788"/>
    <cellStyle name="_PM_Indosat_RO H1 2009 RESOURCE PLAN (dec30) xxx" xfId="4789"/>
    <cellStyle name="_PM_RecourcePlan_jawa Access_updated" xfId="4790"/>
    <cellStyle name="_PMS Resource Plan - Vodafone Egypt - CSDB (4)" xfId="4791"/>
    <cellStyle name="_PMS Resource Plan Syria STE 10th 5year_draft_v3_1" xfId="4792"/>
    <cellStyle name="_po 1-2 bss nokia v7 (3)_w_new structure_emil R1" xfId="4793"/>
    <cellStyle name="_PO Additional Works for SDH Project (SITAC  CME)-Rev3 23022007" xfId="4794"/>
    <cellStyle name="_PO Additional Works for SDH Project (SITAC  CME)-Rev3 23022007_all- BOQ 3G_450NB_fin2" xfId="4795"/>
    <cellStyle name="_PO CME#7 2007 rev24Sep07" xfId="4796"/>
    <cellStyle name="_PO CME#9 2007 rev MJIH 26Dec07 REV" xfId="4797"/>
    <cellStyle name="_PO#10 EqTI revBP - 8 June 2006 - Reviewed by Planning &amp; BP &amp; TAT (Rev MJ&amp;BP 14.06.06)" xfId="4798"/>
    <cellStyle name="_PO_Details_RO2009_050609_KOM_V2" xfId="4799"/>
    <cellStyle name="_PO_Details_RO2009_050609_KOM_V2_Book1" xfId="4800"/>
    <cellStyle name="_POC" xfId="4801"/>
    <cellStyle name="_POC 2" xfId="4802"/>
    <cellStyle name="_PoC_Presence " xfId="4803"/>
    <cellStyle name="_PoC_Presence  2" xfId="4804"/>
    <cellStyle name="_Portfolio_List_for_forecasting_Sept_26" xfId="4805"/>
    <cellStyle name="_Power NSS Etisalat Egypt 260706" xfId="4806"/>
    <cellStyle name="_Power NSS Etisalat Egypt 260706 2" xfId="4807"/>
    <cellStyle name="_Power NSS Etisalat Egypt 260706_BOQ Qtel Template" xfId="4808"/>
    <cellStyle name="_Power NSS Etisalat Egypt 260706_BOQ Qtel Template 2" xfId="4809"/>
    <cellStyle name="_Power NSS Etisalat Egypt 260706_BSS SW Features" xfId="4810"/>
    <cellStyle name="_Power NSS Etisalat Egypt 260706_BSS SW Features 2" xfId="4811"/>
    <cellStyle name="_Power NSS Etisalat Egypt 260706_Core &amp; Radio Services 080409" xfId="4812"/>
    <cellStyle name="_Power NSS Etisalat Egypt 260706_Core &amp; Radio Services 080409 2" xfId="4813"/>
    <cellStyle name="_Power NSS Etisalat Egypt 260706_Core &amp; Radio Services to Stein" xfId="4814"/>
    <cellStyle name="_Power NSS Etisalat Egypt 260706_Core &amp; Radio Services to Stein 2" xfId="4815"/>
    <cellStyle name="_Power NSS Etisalat Egypt 260706_Core &amp; Radio Services to Stein v2" xfId="4816"/>
    <cellStyle name="_Power NSS Etisalat Egypt 260706_Core &amp; Radio Services to Stein v2 2" xfId="4817"/>
    <cellStyle name="_Power NSS Etisalat Egypt 260706_Core&amp;Radio Internal v29(customer sheets)" xfId="4818"/>
    <cellStyle name="_Power NSS Etisalat Egypt 260706_Core&amp;Radio Internal v29(customer sheets) 2" xfId="4819"/>
    <cellStyle name="_Power NSS Etisalat Egypt 260706_Core&amp;Radio Internal v32(customer sheets)" xfId="4820"/>
    <cellStyle name="_Power NSS Etisalat Egypt 260706_Core&amp;Radio Internal v32(customer sheets) 2" xfId="4821"/>
    <cellStyle name="_Power NSS Etisalat Egypt 260706_Core_ Price Catalogue V1.3" xfId="4822"/>
    <cellStyle name="_Power NSS Etisalat Egypt 260706_Core_ Price Catalogue V1.3 2" xfId="4823"/>
    <cellStyle name="_Power NSS Etisalat Egypt 260706_Core_ Price Catalogue V1.4" xfId="4824"/>
    <cellStyle name="_Power NSS Etisalat Egypt 260706_Core_ Price Catalogue V1.4 2" xfId="4825"/>
    <cellStyle name="_Power NSS Etisalat Egypt 260706_CoreRadio Internal v17(customer sheets)" xfId="4826"/>
    <cellStyle name="_Power NSS Etisalat Egypt 260706_CoreRadio Internal v17(customer sheets) 2" xfId="4827"/>
    <cellStyle name="_Power NSS Etisalat Egypt 260706_CoreRadio Internal v22(customer sheets)" xfId="4828"/>
    <cellStyle name="_Power NSS Etisalat Egypt 260706_CoreRadio Internal v22(customer sheets) 2" xfId="4829"/>
    <cellStyle name="_Power NSS Etisalat Egypt 260706_Discussed_CoreRadio Internal v19 (customer sheets)" xfId="4830"/>
    <cellStyle name="_Power NSS Etisalat Egypt 260706_Discussed_CoreRadio Internal v19 (customer sheets) 2" xfId="4831"/>
    <cellStyle name="_Power NSS Etisalat Egypt 260706_Last QI FA Offer_081017 FUt v02 (with revised MSS ASW) rev JEb (version 1)" xfId="4832"/>
    <cellStyle name="_Power NSS Etisalat Egypt 260706_Last QI FA Offer_081017 FUt v02 (with revised MSS ASW) rev JEb (version 1) 2" xfId="4833"/>
    <cellStyle name="_Power NSS Etisalat Egypt 260706_Last QI FA Offer_081120 services update JEb EH SRu FUt CK v17" xfId="4834"/>
    <cellStyle name="_Power NSS Etisalat Egypt 260706_Last QI FA Offer_081120 services update JEb EH SRu FUt CK v17 2" xfId="4835"/>
    <cellStyle name="_Power NSS Etisalat Egypt 260706_Last QI FA Offer_081120 services update JEb w RA ASW v07.3" xfId="4836"/>
    <cellStyle name="_Power NSS Etisalat Egypt 260706_Last QI FA Offer_081120 services update JEb w RA ASW v07.3 2" xfId="4837"/>
    <cellStyle name="_Power NSS Etisalat Egypt 260706_Last QI FA Offer_090611" xfId="4838"/>
    <cellStyle name="_Power NSS Etisalat Egypt 260706_NSN - QI Transmission Pricebook 2009 v1 1 (QTEL)" xfId="4839"/>
    <cellStyle name="_Power NSS Etisalat Egypt 260706_NSN - QI Transmission Pricebook 2009 v1 1 (QTEL) 2" xfId="4840"/>
    <cellStyle name="_Power NSS Etisalat Egypt 260706_NSN Template BOQ" xfId="4841"/>
    <cellStyle name="_Power NSS Etisalat Egypt 260706_NSN Template BOQ 2" xfId="4842"/>
    <cellStyle name="_Power NSS Etisalat Egypt 260706_Optional MSCFEAT V2" xfId="4843"/>
    <cellStyle name="_Power NSS Etisalat Egypt 260706_Optional MSCFEAT V2 2" xfId="4844"/>
    <cellStyle name="_Power NSS Etisalat Egypt 260706_PMS Resource_Plan_OTT_A over IP" xfId="4845"/>
    <cellStyle name="_Power NSS Etisalat Egypt 260706_PMS Resource_Plan_RET-V2" xfId="4846"/>
    <cellStyle name="_Power NSS Etisalat Egypt 260706_PMS Resource_Plan_Tunisiana 2G 3G exten" xfId="4847"/>
    <cellStyle name="_Power NSS Etisalat Egypt 260706_PMS Resource_Plan_Tunisiana 2G 3G exten_SWF109568 -MS" xfId="4848"/>
    <cellStyle name="_Power NSS Etisalat Egypt 260706_Price List 2009 V1.0" xfId="4849"/>
    <cellStyle name="_Power NSS Etisalat Egypt 260706_Prices including Vol Discounts_ Scenario1 NSN case update MW" xfId="4850"/>
    <cellStyle name="_Power NSS Etisalat Egypt 260706_Prices including Vol Discounts_ Scenario1 NSN case update MW 2" xfId="4851"/>
    <cellStyle name="_Power NSS Etisalat Egypt 260706_QTEL Qatar - Local Care SWS costs &amp; recommended prices_NEW_AR" xfId="4852"/>
    <cellStyle name="_Power NSS Etisalat Egypt 260706_QTEL Qatar - Local Care SWS costs &amp; recommended prices_NEW_AR 2" xfId="4853"/>
    <cellStyle name="_Power NSS Etisalat Egypt 260706_QTEL Qatar - Local Care SWS costs &amp; recommended prices_NEW_BREAKDOWN_AR" xfId="4854"/>
    <cellStyle name="_Power NSS Etisalat Egypt 260706_QTEL Qatar - Local Care SWS costs &amp; recommended prices_NEW_BREAKDOWN_AR 2" xfId="4855"/>
    <cellStyle name="_Power NSS Etisalat Egypt 260706_Qtel SDH  PDH Price Lists" xfId="4856"/>
    <cellStyle name="_Power NSS Etisalat Egypt 260706_Qtel SDH  PDH Price Lists 2" xfId="4857"/>
    <cellStyle name="_Power NSS Etisalat Egypt 260706_Radio Service" xfId="4858"/>
    <cellStyle name="_Power NSS Etisalat Egypt 260706_Radio Service 2" xfId="4859"/>
    <cellStyle name="_Power NSS Etisalat Egypt 260706_Radio_ Price Catalogue V1" xfId="4860"/>
    <cellStyle name="_Power NSS Etisalat Egypt 260706_Radio_ Price Catalogue V1 2" xfId="4861"/>
    <cellStyle name="_Power NSS Etisalat Egypt 260706_updated BOQ Qtel Template submitted 080221_ with Formulas" xfId="4862"/>
    <cellStyle name="_Power NSS Etisalat Egypt 260706_updated BOQ Qtel Template submitted 080221_ with Formulas 2" xfId="4863"/>
    <cellStyle name="_Power NSS Etisalat Egypt 260706_updated BOQ Qtel Template submitted 080221_ with Formulas incl basic sw for core" xfId="4864"/>
    <cellStyle name="_Power NSS Etisalat Egypt 260706_updated BOQ Qtel Template submitted 080221_ with Formulas incl basic sw for core 2" xfId="4865"/>
    <cellStyle name="_Power NSS Etisalat Egypt 260706_Updated Frame Agreement_ Price Catalogue 11May08" xfId="4866"/>
    <cellStyle name="_Power NSS Etisalat Egypt 260706_Updated Frame Agreement_ Price Catalogue 11May08 2" xfId="4867"/>
    <cellStyle name="_Power NSS Etisalat Egypt 260706_Updated Frame Agreement_ Price Catalogue 11May08 v2" xfId="4868"/>
    <cellStyle name="_Power NSS Etisalat Egypt 260706_Updated Frame Agreement_ Price Catalogue 11May08 v2 2" xfId="4869"/>
    <cellStyle name="_Power NSS Etisalat Egypt 260706_Updated Frame Agreement_ Price Catalogue 18May08 V2" xfId="4870"/>
    <cellStyle name="_Power NSS Etisalat Egypt 260706_Updated Frame Agreement_ Price Catalogue 18May08 V2 2" xfId="4871"/>
    <cellStyle name="_Power NSS Etisalat Egypt 260706_Updated Frame Agreement_ Price Catalogue 250508 V10" xfId="4872"/>
    <cellStyle name="_Power NSS Etisalat Egypt 260706_Updated Frame Agreement_ Price Catalogue 250508 V10 2" xfId="4873"/>
    <cellStyle name="_Power NSS Etisalat Egypt 260706_Wataniya Kuwait_Combined Care Offer_SWS costs &amp; recommended prices" xfId="4874"/>
    <cellStyle name="_Power NSS Etisalat Egypt 260706_Wataniya Kuwait_Combined Care Offer_SWS costs &amp; recommended prices 2" xfId="4875"/>
    <cellStyle name="_Power NSS Etisalat Egypt 260706_Wataniya Kuwait_Combined Care Offer_SWS costs &amp; recommended prices_v1" xfId="4876"/>
    <cellStyle name="_Power NSS Etisalat Egypt 260706_Wataniya Kuwait_Combined Care Offer_SWS costs &amp; recommended prices_v1 2" xfId="4877"/>
    <cellStyle name="_Power requirement Models_sales" xfId="4878"/>
    <cellStyle name="_Power requirement Models_sales 2" xfId="4879"/>
    <cellStyle name="_Power requirement Models_sales_PMS Resource_Plan_RET-V2" xfId="4880"/>
    <cellStyle name="_Power Revised_Bangladesh 200206" xfId="4881"/>
    <cellStyle name="_Power Revised_Bangladesh 200206 2" xfId="4882"/>
    <cellStyle name="_Power Revised_Bangladesh 200206_PMS Resource_Plan_OTT_A over IP" xfId="4883"/>
    <cellStyle name="_Power Revised_Bangladesh 200206_PMS Resource_Plan_RET-V2" xfId="4884"/>
    <cellStyle name="_Power Revised_Bangladesh 200206_PMS Resource_Plan_Tunisiana 2G 3G exten" xfId="4885"/>
    <cellStyle name="_Power Revised_Bangladesh 200206_PMS Resource_Plan_Tunisiana 2G 3G exten_SWF109568 -MS" xfId="4886"/>
    <cellStyle name="_Power System configurations OTA R4 Core Algeria 210507" xfId="4887"/>
    <cellStyle name="_PowerCom MS  Care final Pricing (2)" xfId="4888"/>
    <cellStyle name="_PowerCom MS  Care final Pricing (2) 2" xfId="4889"/>
    <cellStyle name="_PowerCom MS  Care final Pricing (2)_Input" xfId="4890"/>
    <cellStyle name="_PowerCom MS  Care final Pricing (2)_Input 2" xfId="4891"/>
    <cellStyle name="_PowerCom MS  Care final Pricing__Costing (jkp)" xfId="4892"/>
    <cellStyle name="_PowerCom MS  Care final Pricing__Costing (jkp) 2" xfId="4893"/>
    <cellStyle name="_PowerCom MS  Care final Pricing__Costing (jkp)_Input" xfId="4894"/>
    <cellStyle name="_PowerCom MS  Care final Pricing__Costing (jkp)_Input 2" xfId="4895"/>
    <cellStyle name="_Powercom_v8_PE_12 7 2006_EK 20.7.2006" xfId="4896"/>
    <cellStyle name="_Powercom_v8_PE_12 7 2006_EK 20.7.2006 2" xfId="4897"/>
    <cellStyle name="_Powercom_v8_PE_12 7 2006_EK_upd PE 27.7.2006" xfId="4898"/>
    <cellStyle name="_Powercom_v8_PE_12 7 2006_EK_upd PE 27.7.2006 2" xfId="4899"/>
    <cellStyle name="_Powercom_v8_PE_12 7 2006_EK_upd PE 28.9.2006_upd with eRefill+IVR+IN integration" xfId="4900"/>
    <cellStyle name="_Powercom_v8_PE_12 7 2006_EK_upd PE 28.9.2006_upd with eRefill+IVR+IN integration 2" xfId="4901"/>
    <cellStyle name="_Preise April" xfId="4902"/>
    <cellStyle name="_Preise April 2" xfId="4903"/>
    <cellStyle name="_prepaid" xfId="4904"/>
    <cellStyle name="_prepaid 2" xfId="4905"/>
    <cellStyle name="_prepaid_28_12_2005_v1" xfId="4906"/>
    <cellStyle name="_prepaid_28_12_2005_v1 2" xfId="4907"/>
    <cellStyle name="_Presence" xfId="4908"/>
    <cellStyle name="_Presence 2" xfId="4909"/>
    <cellStyle name="_Price Book 20070704 NetAct  Vodacom swap more discount MCav2 1 (2)" xfId="4910"/>
    <cellStyle name="_Price Book 20070704 NetAct  Vodacom swap more discount MCav2 1 (2) 2" xfId="4911"/>
    <cellStyle name="_Price Book 20070704 NetAct  Vodacom swap more discount MCav2 1 (2)_Input" xfId="4912"/>
    <cellStyle name="_Price Book 20070704 NetAct  Vodacom swap more discount MCav2 1 (2)_Input 2" xfId="4913"/>
    <cellStyle name="_Price Details" xfId="4914"/>
    <cellStyle name="_Price Details 2" xfId="4915"/>
    <cellStyle name="_Price Evolution SO 1sept06" xfId="4916"/>
    <cellStyle name="_Price Evolution SO 1sept06 2" xfId="4917"/>
    <cellStyle name="_Price List CME Non TINEM 2008 FINAL" xfId="4918"/>
    <cellStyle name="_Price Structure 2G v0 5" xfId="4919"/>
    <cellStyle name="_Price Summary - 2nd revision 060421" xfId="4920"/>
    <cellStyle name="_Price Summary - 2nd revision 060421 2" xfId="4921"/>
    <cellStyle name="_Price summary EURO_QTel_Egypt_310306" xfId="4922"/>
    <cellStyle name="_Price summary EURO_QTel_Egypt_310306 2" xfId="4923"/>
    <cellStyle name="_Price Summary Wataniya 050106 rel.2 " xfId="4924"/>
    <cellStyle name="_Price Summary Wataniya 050106 rel.2  2" xfId="4925"/>
    <cellStyle name="_Price Summary_Final Qtel" xfId="4926"/>
    <cellStyle name="_Price Summary_Final Qtel 2" xfId="4927"/>
    <cellStyle name="_Pricebook for XXX V1.0" xfId="4928"/>
    <cellStyle name="_Pricebook for XXX V1.0_PMS Resource_Plan_OTT_A over IP" xfId="4929"/>
    <cellStyle name="_Pricebook for XXX V1.0_PMS Resource_Plan_RET-V2" xfId="4930"/>
    <cellStyle name="_Pricebook for XXX V1.0_PMS Resource_Plan_Tunisiana 2G 3G exten" xfId="4931"/>
    <cellStyle name="_Pricebook for XXX V1.0_PMS Resource_Plan_Tunisiana 2G 3G exten_SWF109568 -MS" xfId="4932"/>
    <cellStyle name="_Pricebook Services 2006" xfId="4933"/>
    <cellStyle name="_Pricebook Services 2006_1" xfId="4934"/>
    <cellStyle name="_Pricebook Software" xfId="4935"/>
    <cellStyle name="_Pricebook Spares 2006" xfId="4936"/>
    <cellStyle name="_Pricebook Tools" xfId="4937"/>
    <cellStyle name="_Pricebook Training 2006" xfId="4938"/>
    <cellStyle name="_Prices HI30 06-10-12" xfId="4939"/>
    <cellStyle name="_Prices HI30 06-10-12 2" xfId="4940"/>
    <cellStyle name="_Prices HI30 06-10-12_Input" xfId="4941"/>
    <cellStyle name="_Prices HI30 06-10-12_Input 2" xfId="4942"/>
    <cellStyle name="_Pricing Book Siemens RFP SPC Sprint" xfId="4943"/>
    <cellStyle name="_Pricing Book Siemens RFP SPC Sprint 2" xfId="4944"/>
    <cellStyle name="_Pricing Data Table 2006-04-10" xfId="4945"/>
    <cellStyle name="_Pricing Data Table 2006-04-10 2" xfId="4946"/>
    <cellStyle name="_Pricing for IMS5.0 2007_07_14" xfId="4947"/>
    <cellStyle name="_Pricing for IMS5.0 2007_07_14 2" xfId="4948"/>
    <cellStyle name="_Pricing S-AXC" xfId="4949"/>
    <cellStyle name="_Pricing S-AXC_Comparison_tunisiana_QI Support Services pricing_V3.7" xfId="4950"/>
    <cellStyle name="_Pricing S-AXC_Tunisiana-care-Contract-Qtel-Price-Book V1 " xfId="4951"/>
    <cellStyle name="_Pricing Sheet - Antennas_cables_Accessories_2G and 3G" xfId="4952"/>
    <cellStyle name="_Pricing Sheet - Antennas_cables_Accessories_2G and 3G (2)" xfId="4953"/>
    <cellStyle name="_Pricing Sheet - Antennas_cables_Accessories_2G and 3G (2) 2" xfId="4954"/>
    <cellStyle name="_Pricing Sheet - Antennas_cables_Accessories_2G and 3G 2" xfId="4955"/>
    <cellStyle name="_Pricing Sheet - Antennas_cables_Accessories_2G and 3G 3" xfId="4956"/>
    <cellStyle name="_Pricing Sheet RO 2009" xfId="4957"/>
    <cellStyle name="_Pricing Sheet_Cost Sheet - Node B - QTEL 31March2006 " xfId="4958"/>
    <cellStyle name="_Pricing Sheet_Cost Sheet - Node B - QTEL 31March2006  2" xfId="4959"/>
    <cellStyle name="_Pricing Sheet_Cost Sheet - Node B - QTEL 31March2006 _080810 Syria Calc SWF4683 HWS offer v1" xfId="4960"/>
    <cellStyle name="_Pricing Sheet_Cost Sheet - Node B - QTEL 31March2006 _080810 Syria Calc SWF4683 HWS offer v1_PMS Resource_Plan_OTT_A over IP" xfId="4961"/>
    <cellStyle name="_Pricing Sheet_Cost Sheet - Node B - QTEL 31March2006 _080810 Syria Calc SWF4683 HWS offer v1_PMS Resource_Plan_OTT_A over IP_PMS Resource_Plan_RET-V2" xfId="4962"/>
    <cellStyle name="_Pricing Sheet_Cost Sheet - Node B - QTEL 31March2006 _080810 Syria Calc SWF4683 HWS offer v1_Ressource Plan_for 3G CS  PS Core updated" xfId="4963"/>
    <cellStyle name="_Pricing Sheet_Cost Sheet - Node B - QTEL 31March2006 _Book1" xfId="4964"/>
    <cellStyle name="_Pricing Sheet_Cost Sheet - Node B - QTEL 31March2006 _Book3" xfId="4965"/>
    <cellStyle name="_Pricing Sheet_Cost Sheet - Node B - QTEL 31March2006 _BOQ Qtel Template" xfId="4966"/>
    <cellStyle name="_Pricing Sheet_Cost Sheet - Node B - QTEL 31March2006 _BOQ Qtel Template 2" xfId="4967"/>
    <cellStyle name="_Pricing Sheet_Cost Sheet - Node B - QTEL 31March2006 _BoQ_MW_2G_New Site_Lebaran_2011_14032011" xfId="4968"/>
    <cellStyle name="_Pricing Sheet_Cost Sheet - Node B - QTEL 31March2006 _BoQ_MW_500 FPR_rev3" xfId="4969"/>
    <cellStyle name="_Pricing Sheet_Cost Sheet - Node B - QTEL 31March2006 _BSS SW Features" xfId="4970"/>
    <cellStyle name="_Pricing Sheet_Cost Sheet - Node B - QTEL 31March2006 _BSS SW Features 2" xfId="4971"/>
    <cellStyle name="_Pricing Sheet_Cost Sheet - Node B - QTEL 31March2006 _Core &amp; Radio Services 080409" xfId="4972"/>
    <cellStyle name="_Pricing Sheet_Cost Sheet - Node B - QTEL 31March2006 _Core &amp; Radio Services 080409 2" xfId="4973"/>
    <cellStyle name="_Pricing Sheet_Cost Sheet - Node B - QTEL 31March2006 _Core &amp; Radio Services to Stein" xfId="4974"/>
    <cellStyle name="_Pricing Sheet_Cost Sheet - Node B - QTEL 31March2006 _Core &amp; Radio Services to Stein 2" xfId="4975"/>
    <cellStyle name="_Pricing Sheet_Cost Sheet - Node B - QTEL 31March2006 _Core &amp; Radio Services to Stein v2" xfId="4976"/>
    <cellStyle name="_Pricing Sheet_Cost Sheet - Node B - QTEL 31March2006 _Core &amp; Radio Services to Stein v2 2" xfId="4977"/>
    <cellStyle name="_Pricing Sheet_Cost Sheet - Node B - QTEL 31March2006 _Core&amp;Radio Internal v29(customer sheets)" xfId="4978"/>
    <cellStyle name="_Pricing Sheet_Cost Sheet - Node B - QTEL 31March2006 _Core&amp;Radio Internal v29(customer sheets) 2" xfId="4979"/>
    <cellStyle name="_Pricing Sheet_Cost Sheet - Node B - QTEL 31March2006 _Core&amp;Radio Internal v32(customer sheets)" xfId="4980"/>
    <cellStyle name="_Pricing Sheet_Cost Sheet - Node B - QTEL 31March2006 _Core&amp;Radio Internal v32(customer sheets) 2" xfId="4981"/>
    <cellStyle name="_Pricing Sheet_Cost Sheet - Node B - QTEL 31March2006 _Core_ Price Catalogue V1.3" xfId="4982"/>
    <cellStyle name="_Pricing Sheet_Cost Sheet - Node B - QTEL 31March2006 _Core_ Price Catalogue V1.3 2" xfId="4983"/>
    <cellStyle name="_Pricing Sheet_Cost Sheet - Node B - QTEL 31March2006 _Core_ Price Catalogue V1.4" xfId="4984"/>
    <cellStyle name="_Pricing Sheet_Cost Sheet - Node B - QTEL 31March2006 _Core_ Price Catalogue V1.4 2" xfId="4985"/>
    <cellStyle name="_Pricing Sheet_Cost Sheet - Node B - QTEL 31March2006 _CoreRadio Internal v17(customer sheets)" xfId="4986"/>
    <cellStyle name="_Pricing Sheet_Cost Sheet - Node B - QTEL 31March2006 _CoreRadio Internal v17(customer sheets) 2" xfId="4987"/>
    <cellStyle name="_Pricing Sheet_Cost Sheet - Node B - QTEL 31March2006 _CoreRadio Internal v22(customer sheets)" xfId="4988"/>
    <cellStyle name="_Pricing Sheet_Cost Sheet - Node B - QTEL 31March2006 _CoreRadio Internal v22(customer sheets) 2" xfId="4989"/>
    <cellStyle name="_Pricing Sheet_Cost Sheet - Node B - QTEL 31March2006 _Delivery BoQ GT additional scope 2011Q1 V4" xfId="4990"/>
    <cellStyle name="_Pricing Sheet_Cost Sheet - Node B - QTEL 31March2006 _Delivery BoQ GT additional scope 2011Q1 V4 2" xfId="4991"/>
    <cellStyle name="_Pricing Sheet_Cost Sheet - Node B - QTEL 31March2006 _Delivery BoQ GT additional scope 2011Q1 V4 3" xfId="4992"/>
    <cellStyle name="_Pricing Sheet_Cost Sheet - Node B - QTEL 31March2006 _Dimensioning" xfId="4993"/>
    <cellStyle name="_Pricing Sheet_Cost Sheet - Node B - QTEL 31March2006 _Discussed_CoreRadio Internal v19 (customer sheets)" xfId="4994"/>
    <cellStyle name="_Pricing Sheet_Cost Sheet - Node B - QTEL 31March2006 _Discussed_CoreRadio Internal v19 (customer sheets) 2" xfId="4995"/>
    <cellStyle name="_Pricing Sheet_Cost Sheet - Node B - QTEL 31March2006 _INDOSAT _AOP 2011 scenario 2_7_After ClarificationRA_add servicesR7" xfId="4996"/>
    <cellStyle name="_Pricing Sheet_Cost Sheet - Node B - QTEL 31March2006 _INDOSAT _AOP 2011 scenario 2_7_After ClarificationRA_add servicesR7_INTERNAL_PS_AOP 2011 AFTER LEBARAN 2011_JavaKal_Gos 2-10%_R1" xfId="4997"/>
    <cellStyle name="_Pricing Sheet_Cost Sheet - Node B - QTEL 31March2006 _INDOSAT _AOP 2011 scenario 2_7_After ClarificationRA_add servicesR7_INTERNAL_PS_AOP 2011 AFTER LEBARAN 2011_JavaKal_New Site_R1" xfId="4998"/>
    <cellStyle name="_Pricing Sheet_Cost Sheet - Node B - QTEL 31March2006 _INDOSAT _AOP 2G 2011 Review 27 Nov_R2" xfId="4999"/>
    <cellStyle name="_Pricing Sheet_Cost Sheet - Node B - QTEL 31March2006 _INDOSAT _AOP 2G 2011 Review 27 Nov_R2_INTERNAL_PS_AOP 2011 AFTER LEBARAN 2011_JavaKal_Gos 2-10%_R1" xfId="5000"/>
    <cellStyle name="_Pricing Sheet_Cost Sheet - Node B - QTEL 31March2006 _INDOSAT _AOP 2G 2011 Review 27 Nov_R2_INTERNAL_PS_AOP 2011 AFTER LEBARAN 2011_JavaKal_New Site_R1" xfId="5001"/>
    <cellStyle name="_Pricing Sheet_Cost Sheet - Node B - QTEL 31March2006 _Input" xfId="5002"/>
    <cellStyle name="_Pricing Sheet_Cost Sheet - Node B - QTEL 31March2006 _Input 2" xfId="5003"/>
    <cellStyle name="_Pricing Sheet_Cost Sheet - Node B - QTEL 31March2006 _Last QI FA Offer_081017 FUt v02 (with revised MSS ASW) rev JEb (version 1)" xfId="5004"/>
    <cellStyle name="_Pricing Sheet_Cost Sheet - Node B - QTEL 31March2006 _Last QI FA Offer_081017 FUt v02 (with revised MSS ASW) rev JEb (version 1) 2" xfId="5005"/>
    <cellStyle name="_Pricing Sheet_Cost Sheet - Node B - QTEL 31March2006 _Last QI FA Offer_081120 services update JEb EH SRu FUt CK v17" xfId="5006"/>
    <cellStyle name="_Pricing Sheet_Cost Sheet - Node B - QTEL 31March2006 _Last QI FA Offer_081120 services update JEb EH SRu FUt CK v17 2" xfId="5007"/>
    <cellStyle name="_Pricing Sheet_Cost Sheet - Node B - QTEL 31March2006 _Last QI FA Offer_081120 services update JEb w RA ASW v07.3" xfId="5008"/>
    <cellStyle name="_Pricing Sheet_Cost Sheet - Node B - QTEL 31March2006 _Last QI FA Offer_081120 services update JEb w RA ASW v07.3 2" xfId="5009"/>
    <cellStyle name="_Pricing Sheet_Cost Sheet - Node B - QTEL 31March2006 _Last QI FA Offer_090611" xfId="5010"/>
    <cellStyle name="_Pricing Sheet_Cost Sheet - Node B - QTEL 31March2006 _NGN service Offer_210907v3 (5)" xfId="5011"/>
    <cellStyle name="_Pricing Sheet_Cost Sheet - Node B - QTEL 31March2006 _NGN service Offer_210907v3 (5)_PMS Resource_Plan_OTT_A over IP" xfId="5012"/>
    <cellStyle name="_Pricing Sheet_Cost Sheet - Node B - QTEL 31March2006 _NGN service Offer_210907v3 (5)_PMS Resource_Plan_OTT_A over IP_PMS Resource_Plan_RET-V2" xfId="5013"/>
    <cellStyle name="_Pricing Sheet_Cost Sheet - Node B - QTEL 31March2006 _NGN service Offer_210907v3 (5)_Ressource Plan_for 3G CS  PS Core updated" xfId="5014"/>
    <cellStyle name="_Pricing Sheet_Cost Sheet - Node B - QTEL 31March2006 _NGN service Offer_210907v3 (6)" xfId="5015"/>
    <cellStyle name="_Pricing Sheet_Cost Sheet - Node B - QTEL 31March2006 _NGN service Offer_210907v3 (6)_PMS Resource_Plan_OTT_A over IP" xfId="5016"/>
    <cellStyle name="_Pricing Sheet_Cost Sheet - Node B - QTEL 31March2006 _NGN service Offer_210907v3 (6)_PMS Resource_Plan_OTT_A over IP_PMS Resource_Plan_RET-V2" xfId="5017"/>
    <cellStyle name="_Pricing Sheet_Cost Sheet - Node B - QTEL 31March2006 _NGN service Offer_210907v3 (6)_Ressource Plan_for 3G CS  PS Core updated" xfId="5018"/>
    <cellStyle name="_Pricing Sheet_Cost Sheet - Node B - QTEL 31March2006 _NGN service Offer_210907v3 (8)" xfId="5019"/>
    <cellStyle name="_Pricing Sheet_Cost Sheet - Node B - QTEL 31March2006 _NGN service Offer_210907v3 (8)_PMS Resource_Plan_OTT_A over IP" xfId="5020"/>
    <cellStyle name="_Pricing Sheet_Cost Sheet - Node B - QTEL 31March2006 _NGN service Offer_210907v3 (8)_PMS Resource_Plan_OTT_A over IP_PMS Resource_Plan_RET-V2" xfId="5021"/>
    <cellStyle name="_Pricing Sheet_Cost Sheet - Node B - QTEL 31March2006 _NGN service Offer_210907v3 (8)_Ressource Plan_for 3G CS  PS Core updated" xfId="5022"/>
    <cellStyle name="_Pricing Sheet_Cost Sheet - Node B - QTEL 31March2006 _NSN - QI Transmission Pricebook 2009 v1 1 (QTEL)" xfId="5023"/>
    <cellStyle name="_Pricing Sheet_Cost Sheet - Node B - QTEL 31March2006 _NSN - QI Transmission Pricebook 2009 v1 1 (QTEL) 2" xfId="5024"/>
    <cellStyle name="_Pricing Sheet_Cost Sheet - Node B - QTEL 31March2006 _NSN Template BOQ" xfId="5025"/>
    <cellStyle name="_Pricing Sheet_Cost Sheet - Node B - QTEL 31March2006 _NSN Template BOQ 2" xfId="5026"/>
    <cellStyle name="_Pricing Sheet_Cost Sheet - Node B - QTEL 31March2006 _Offre Flexi BSC extra capacity" xfId="5027"/>
    <cellStyle name="_Pricing Sheet_Cost Sheet - Node B - QTEL 31March2006 _Offre Flexi BSC extra capacity 2" xfId="5028"/>
    <cellStyle name="_Pricing Sheet_Cost Sheet - Node B - QTEL 31March2006 _Offre Flexi BSC extra capacity 3" xfId="5029"/>
    <cellStyle name="_Pricing Sheet_Cost Sheet - Node B - QTEL 31March2006 _Optional MSCFEAT V2" xfId="5030"/>
    <cellStyle name="_Pricing Sheet_Cost Sheet - Node B - QTEL 31March2006 _Optional MSCFEAT V2 2" xfId="5031"/>
    <cellStyle name="_Pricing Sheet_Cost Sheet - Node B - QTEL 31March2006 _PM resource plan-Neax-AlThaoura" xfId="5032"/>
    <cellStyle name="_Pricing Sheet_Cost Sheet - Node B - QTEL 31March2006 _PM resource plan-Neax-AlThaoura_PMS Resource_Plan_OTT_A over IP" xfId="5033"/>
    <cellStyle name="_Pricing Sheet_Cost Sheet - Node B - QTEL 31March2006 _PM resource plan-Neax-AlThaoura_PMS Resource_Plan_OTT_A over IP_PMS Resource_Plan_RET-V2" xfId="5034"/>
    <cellStyle name="_Pricing Sheet_Cost Sheet - Node B - QTEL 31March2006 _PM resource plan-Neax-AlThaoura_Ressource Plan_for 3G CS  PS Core updated" xfId="5035"/>
    <cellStyle name="_Pricing Sheet_Cost Sheet - Node B - QTEL 31March2006 _PMS Resource_Plan_OTT_A over IP" xfId="5036"/>
    <cellStyle name="_Pricing Sheet_Cost Sheet - Node B - QTEL 31March2006 _PMS Resource_Plan_RET-V2" xfId="5037"/>
    <cellStyle name="_Pricing Sheet_Cost Sheet - Node B - QTEL 31March2006 _PMS Resource_Plan_Tunisiana 2G 3G exten" xfId="5038"/>
    <cellStyle name="_Pricing Sheet_Cost Sheet - Node B - QTEL 31March2006 _PMS Resource_Plan_Tunisiana 2G 3G exten_SWF109568 -MS" xfId="5039"/>
    <cellStyle name="_Pricing Sheet_Cost Sheet - Node B - QTEL 31March2006 _PO154 Delivery BoQ Sfax &amp; Djerba 2011Q1_2011-01-24" xfId="5040"/>
    <cellStyle name="_Pricing Sheet_Cost Sheet - Node B - QTEL 31March2006 _PO154 Delivery BoQ Sfax &amp; Djerba 2011Q1_2011-01-24 2" xfId="5041"/>
    <cellStyle name="_Pricing Sheet_Cost Sheet - Node B - QTEL 31March2006 _PO154 Delivery BoQ Sfax &amp; Djerba 2011Q1_2011-01-24 3" xfId="5042"/>
    <cellStyle name="_Pricing Sheet_Cost Sheet - Node B - QTEL 31March2006 _PRICE BOOK 2011_PDH_NPO v3" xfId="5043"/>
    <cellStyle name="_Pricing Sheet_Cost Sheet - Node B - QTEL 31March2006 _Price List 2009 V1.0" xfId="5044"/>
    <cellStyle name="_Pricing Sheet_Cost Sheet - Node B - QTEL 31March2006 _Prices including Vol Discounts_ Scenario1 NSN case update MW" xfId="5045"/>
    <cellStyle name="_Pricing Sheet_Cost Sheet - Node B - QTEL 31March2006 _Prices including Vol Discounts_ Scenario1 NSN case update MW 2" xfId="5046"/>
    <cellStyle name="_Pricing Sheet_Cost Sheet - Node B - QTEL 31March2006 _QTEL Qatar - Local Care SWS costs &amp; recommended prices_NEW_AR" xfId="5047"/>
    <cellStyle name="_Pricing Sheet_Cost Sheet - Node B - QTEL 31March2006 _QTEL Qatar - Local Care SWS costs &amp; recommended prices_NEW_AR 2" xfId="5048"/>
    <cellStyle name="_Pricing Sheet_Cost Sheet - Node B - QTEL 31March2006 _QTEL Qatar - Local Care SWS costs &amp; recommended prices_NEW_BREAKDOWN_AR" xfId="5049"/>
    <cellStyle name="_Pricing Sheet_Cost Sheet - Node B - QTEL 31March2006 _QTEL Qatar - Local Care SWS costs &amp; recommended prices_NEW_BREAKDOWN_AR 2" xfId="5050"/>
    <cellStyle name="_Pricing Sheet_Cost Sheet - Node B - QTEL 31March2006 _Qtel SDH  PDH Price Lists" xfId="5051"/>
    <cellStyle name="_Pricing Sheet_Cost Sheet - Node B - QTEL 31March2006 _Qtel SDH  PDH Price Lists 2" xfId="5052"/>
    <cellStyle name="_Pricing Sheet_Cost Sheet - Node B - QTEL 31March2006 _Radio Service" xfId="5053"/>
    <cellStyle name="_Pricing Sheet_Cost Sheet - Node B - QTEL 31March2006 _Radio Service 2" xfId="5054"/>
    <cellStyle name="_Pricing Sheet_Cost Sheet - Node B - QTEL 31March2006 _Radio_ Price Catalogue V1" xfId="5055"/>
    <cellStyle name="_Pricing Sheet_Cost Sheet - Node B - QTEL 31March2006 _Radio_ Price Catalogue V1 2" xfId="5056"/>
    <cellStyle name="_Pricing Sheet_Cost Sheet - Node B - QTEL 31March2006 _Resource_Plan_WTA MSS v1" xfId="5057"/>
    <cellStyle name="_Pricing Sheet_Cost Sheet - Node B - QTEL 31March2006 _ResourcePlan-Mobilis ALG SRT1F SWF55870 Jun09 v2" xfId="5058"/>
    <cellStyle name="_Pricing Sheet_Cost Sheet - Node B - QTEL 31March2006 _Ressource Plan WTA ALG SWF103049_MW v1" xfId="5059"/>
    <cellStyle name="_Pricing Sheet_Cost Sheet - Node B - QTEL 31March2006 _Ressource Plan WTA_MW_chlef_v1_mokhtar" xfId="5060"/>
    <cellStyle name="_Pricing Sheet_Cost Sheet - Node B - QTEL 31March2006 _SERVICE PRICING_2G_AOP 2011_20101212_R8_ISAT" xfId="5061"/>
    <cellStyle name="_Pricing Sheet_Cost Sheet - Node B - QTEL 31March2006 _SERVICE PRICING_2G_AOP 2011_20101212_R8_ISAT_INTERNAL_PS_AOP 2011 AFTER LEBARAN 2011_JavaKal_Gos 2-10%_R1" xfId="5062"/>
    <cellStyle name="_Pricing Sheet_Cost Sheet - Node B - QTEL 31March2006 _SERVICE PRICING_2G_AOP 2011_20101212_R8_ISAT_INTERNAL_PS_AOP 2011 AFTER LEBARAN 2011_JavaKal_New Site_R1" xfId="5063"/>
    <cellStyle name="_Pricing Sheet_Cost Sheet - Node B - QTEL 31March2006 _updated BOQ Qtel Template submitted 080221_ with Formulas" xfId="5064"/>
    <cellStyle name="_Pricing Sheet_Cost Sheet - Node B - QTEL 31March2006 _updated BOQ Qtel Template submitted 080221_ with Formulas 2" xfId="5065"/>
    <cellStyle name="_Pricing Sheet_Cost Sheet - Node B - QTEL 31March2006 _updated BOQ Qtel Template submitted 080221_ with Formulas incl basic sw for core" xfId="5066"/>
    <cellStyle name="_Pricing Sheet_Cost Sheet - Node B - QTEL 31March2006 _updated BOQ Qtel Template submitted 080221_ with Formulas incl basic sw for core 2" xfId="5067"/>
    <cellStyle name="_Pricing Sheet_Cost Sheet - Node B - QTEL 31March2006 _Updated Frame Agreement_ Price Catalogue 11May08" xfId="5068"/>
    <cellStyle name="_Pricing Sheet_Cost Sheet - Node B - QTEL 31March2006 _Updated Frame Agreement_ Price Catalogue 11May08 2" xfId="5069"/>
    <cellStyle name="_Pricing Sheet_Cost Sheet - Node B - QTEL 31March2006 _Updated Frame Agreement_ Price Catalogue 11May08 v2" xfId="5070"/>
    <cellStyle name="_Pricing Sheet_Cost Sheet - Node B - QTEL 31March2006 _Updated Frame Agreement_ Price Catalogue 11May08 v2 2" xfId="5071"/>
    <cellStyle name="_Pricing Sheet_Cost Sheet - Node B - QTEL 31March2006 _Updated Frame Agreement_ Price Catalogue 18May08 V2" xfId="5072"/>
    <cellStyle name="_Pricing Sheet_Cost Sheet - Node B - QTEL 31March2006 _Updated Frame Agreement_ Price Catalogue 18May08 V2 2" xfId="5073"/>
    <cellStyle name="_Pricing Sheet_Cost Sheet - Node B - QTEL 31March2006 _Updated Frame Agreement_ Price Catalogue 250508 V10" xfId="5074"/>
    <cellStyle name="_Pricing Sheet_Cost Sheet - Node B - QTEL 31March2006 _Updated Frame Agreement_ Price Catalogue 250508 V10 2" xfId="5075"/>
    <cellStyle name="_Pricing Sheet_Cost Sheet - Node B - QTEL 31March2006 _Wataniya Kuwait_Combined Care Offer_SWS costs &amp; recommended prices" xfId="5076"/>
    <cellStyle name="_Pricing Sheet_Cost Sheet - Node B - QTEL 31March2006 _Wataniya Kuwait_Combined Care Offer_SWS costs &amp; recommended prices 2" xfId="5077"/>
    <cellStyle name="_Pricing Sheet_Cost Sheet - Node B - QTEL 31March2006 _Wataniya Kuwait_Combined Care Offer_SWS costs &amp; recommended prices_v1" xfId="5078"/>
    <cellStyle name="_Pricing Sheet_Cost Sheet - Node B - QTEL 31March2006 _Wataniya Kuwait_Combined Care Offer_SWS costs &amp; recommended prices_v1 2" xfId="5079"/>
    <cellStyle name="_Pricing Sheet_Cost Sheet - Node B - QTEL 31March2006 _Zain Sudan service pricing v1" xfId="5080"/>
    <cellStyle name="_Pricing Sheet_Cost Sheet - Node B - QTEL 31March2006 _Zain Sudan service pricing v1_PMS Resource_Plan_OTT_A over IP" xfId="5081"/>
    <cellStyle name="_Pricing Sheet_Cost Sheet - Node B - QTEL 31March2006 _Zain Sudan service pricing v1_PMS Resource_Plan_OTT_A over IP_PMS Resource_Plan_RET-V2" xfId="5082"/>
    <cellStyle name="_Pricing Sheet_Cost Sheet - Node B - QTEL 31March2006 _Zain Sudan service pricing v1_Ressource Plan_for 3G CS  PS Core updated" xfId="5083"/>
    <cellStyle name="_Pricing Summary _Modernization with optional elements" xfId="5084"/>
    <cellStyle name="_Pricing Tables - Scenario1 - Voice" xfId="5085"/>
    <cellStyle name="_Pricing Vodafone D2 CSDB final 03092007 with updated service costs_last" xfId="5086"/>
    <cellStyle name="_Pricing_file_MWR (2)" xfId="5087"/>
    <cellStyle name="_Pricing_file_MWR (2) 2" xfId="5088"/>
    <cellStyle name="_Pricing_file_template_V2_30042007" xfId="5089"/>
    <cellStyle name="_Pricing_file_template_V2_30042007 2" xfId="5090"/>
    <cellStyle name="_Pricing_file_template_V2_30042007_Input" xfId="5091"/>
    <cellStyle name="_Pricing_file_template_V2_30042007_Input 2" xfId="5092"/>
    <cellStyle name="_Pricing_Sheet" xfId="5093"/>
    <cellStyle name="_Pricing_Sheet 2" xfId="5094"/>
    <cellStyle name="_Pricing_Template_V2.0.0 - MWR" xfId="5095"/>
    <cellStyle name="_Pricing_Template_V2.0.0 - MWR 2" xfId="5096"/>
    <cellStyle name="_Pricing_Verizon RRP_2006-09-06" xfId="5097"/>
    <cellStyle name="_Pricing_Verizon RRP_2006-09-06 2" xfId="5098"/>
    <cellStyle name="_Pricing_Verizon RRP_2006-09-06_V1" xfId="5099"/>
    <cellStyle name="_Pricing_Verizon RRP_2006-09-06_V1 2" xfId="5100"/>
    <cellStyle name="_Pricing_Verizon RRP_2006-09-19" xfId="5101"/>
    <cellStyle name="_Pricing_Verizon RRP_2006-09-19 2" xfId="5102"/>
    <cellStyle name="_Pricing_Verizon RRP_2006-09-19_V1 (2)" xfId="5103"/>
    <cellStyle name="_Pricing_Verizon RRP_2006-09-19_V1 (2) 2" xfId="5104"/>
    <cellStyle name="_Pricing_Verizon RRP_Testsystem_2006-09-05 (2)" xfId="5105"/>
    <cellStyle name="_Pricing_Verizon RRP_Testsystem_2006-09-05 (2) 2" xfId="5106"/>
    <cellStyle name="_Pricing_Verizon RRP_Testsystem_2006-11-02" xfId="5107"/>
    <cellStyle name="_Pricing_Verizon RRP_Testsystem_2006-11-02 2" xfId="5108"/>
    <cellStyle name="_Pricing_Verizon_Model3_ T2000_2006-10-31_V3.1" xfId="5109"/>
    <cellStyle name="_Pricing_Verizon_Model3_ T2000_2006-10-31_V3.1 2" xfId="5110"/>
    <cellStyle name="_Pricing_Zain-Jo_HLRc 350K_V3" xfId="5111"/>
    <cellStyle name="_Pricing+Template+V2 0 0+Build+013 GPON Helinet 15K_35KTLN" xfId="5112"/>
    <cellStyle name="_Pricing+Template+V2 0 0+Build+013 GPON Helinet 15K_35KTLN 2" xfId="5113"/>
    <cellStyle name="_Project sheet" xfId="5114"/>
    <cellStyle name="_Project sheet 2" xfId="5115"/>
    <cellStyle name="_Projects SCJ_javaCell_2006_Progress_ddmmyy" xfId="5116"/>
    <cellStyle name="_Propose for upgrade 3G Batam'09" xfId="5117"/>
    <cellStyle name="_Propose for upgrade 3G Batam'09_BOQ Upgrade Sumbagut 3G RO-2010_11092009" xfId="5118"/>
    <cellStyle name="_Propose for upgrade 3G Batam'09_BOQ Upgrade Sumbagut 3G RO-2010_14092009" xfId="5119"/>
    <cellStyle name="_Propose for upgrade 3G Batam'09_BOQ Upgrade Sumbagut 3G RO-2010_14092009 (2)" xfId="5120"/>
    <cellStyle name="_Propose for upgrade 3G Batam'09_BOQ Upgrade Sumbagut 3G RO-2010_15102009" xfId="5121"/>
    <cellStyle name="_Propose for upgrade 3G Batam'09_BoQ_MW_500 FPR_rev3" xfId="5122"/>
    <cellStyle name="_Propose for upgrade 3G Batam'09_BoQ_MW_NSRO_SSRO_Phase-1_lebaran_preparation_rev_12_with_IDU_ODU" xfId="5123"/>
    <cellStyle name="_Propose for upgrade 3G Batam'09_Intitial BoQ 3G Sumatera RO 2010 Rev_1.09" xfId="5124"/>
    <cellStyle name="_Propose for upgrade 3G Batam'09_PDH ISAT Costbook Revisi 02.2.11" xfId="5125"/>
    <cellStyle name="_Propose for upgrade 3G Batam'09_Site List Second Carrier W1-W4_TRM_040310" xfId="5126"/>
    <cellStyle name="_Protelindo-all area ver 1.2" xfId="5127"/>
    <cellStyle name="_Protelindo-all area ver 1.2_SUMBAGSEL" xfId="5128"/>
    <cellStyle name="_PS Core BoQ ver003" xfId="5129"/>
    <cellStyle name="_PS Core BoQ ver003 2" xfId="5130"/>
    <cellStyle name="_PS Core BoQ ver003_Comparison_tunisiana_QI Support Services pricing_V3.7" xfId="5131"/>
    <cellStyle name="_PS Core BoQ ver003_Tunisiana-care-Contract-Qtel-Price-Book V1 " xfId="5132"/>
    <cellStyle name="_PS48600 configuration and price for VF-GR 20070122" xfId="5133"/>
    <cellStyle name="_PS48600 configuration and price for VF-GR 20070122 2" xfId="5134"/>
    <cellStyle name="_PS48600 UNIT" xfId="5135"/>
    <cellStyle name="_PS48600 UNIT 2" xfId="5136"/>
    <cellStyle name="_PS48600 UNIT_1" xfId="5137"/>
    <cellStyle name="_PS48600 UNIT_1 2" xfId="5138"/>
    <cellStyle name="_PS48600 UNIT_1_Format-Makro" xfId="5139"/>
    <cellStyle name="_PS48600 UNIT_1_Format-Makro 2" xfId="5140"/>
    <cellStyle name="_PS48600 UNIT_1_Input" xfId="5141"/>
    <cellStyle name="_PS48600 UNIT_1_Input 2" xfId="5142"/>
    <cellStyle name="_PS48600 UNIT_1_NGN service Offer_210907v3 (5)" xfId="5143"/>
    <cellStyle name="_PS48600 UNIT_1_NGN service Offer_210907v3 (5)_PMS Resource_Plan_OTT_A over IP" xfId="5144"/>
    <cellStyle name="_PS48600 UNIT_1_NGN service Offer_210907v3 (5)_Ressource Plan_for 3G CS  PS Core updated" xfId="5145"/>
    <cellStyle name="_PS48600 UNIT_1_NGN service Offer_210907v3 (6)" xfId="5146"/>
    <cellStyle name="_PS48600 UNIT_1_NGN service Offer_210907v3 (6)_PMS Resource_Plan_OTT_A over IP" xfId="5147"/>
    <cellStyle name="_PS48600 UNIT_1_NGN service Offer_210907v3 (6)_Ressource Plan_for 3G CS  PS Core updated" xfId="5148"/>
    <cellStyle name="_PS48600 UNIT_1_NGN service Offer_210907v3 (8)" xfId="5149"/>
    <cellStyle name="_PS48600 UNIT_1_NGN service Offer_210907v3 (8)_PMS Resource_Plan_OTT_A over IP" xfId="5150"/>
    <cellStyle name="_PS48600 UNIT_1_NGN service Offer_210907v3 (8)_Ressource Plan_for 3G CS  PS Core updated" xfId="5151"/>
    <cellStyle name="_PS48600 UNIT_1_Resource_Plan_WTA MSS v1" xfId="5152"/>
    <cellStyle name="_PS48600 UNIT_1_ResourcePlan-Mobilis ALG SRT1F SWF55870 Jun09 v2" xfId="5153"/>
    <cellStyle name="_PS48600-2D-50" xfId="5154"/>
    <cellStyle name="_PS48600-2D-50 2" xfId="5155"/>
    <cellStyle name="_PT Telkomsel Maintenance Bandung Rev D -JL" xfId="5156"/>
    <cellStyle name="_PT Telkomsel Maintenance Bandung Rev D -JL 2" xfId="5157"/>
    <cellStyle name="_PT Telkomsel Maintenance Bandung Rev D -JL_~1771587" xfId="5158"/>
    <cellStyle name="_PT Telkomsel Maintenance Bandung Rev D -JL_~1771587 2" xfId="5159"/>
    <cellStyle name="_PT Telkomsel Maintenance Bandung Rev D -JL_BoQ_XL_West_SubMarine_Upgrade-Service v04 (From  Meygin)" xfId="5160"/>
    <cellStyle name="_PT Telkomsel Maintenance Bandung Rev D -JL_BoQ_XL_West_SubMarine_Upgrade-Service v04 (From  Meygin) 2" xfId="5161"/>
    <cellStyle name="_PT Telkomsel Maintenance Bandung Rev D -JL_ID_PowerTel_BoQ_External_15Feb07 v05 (Sub)" xfId="5162"/>
    <cellStyle name="_PT Telkomsel Maintenance Bandung Rev D -JL_ID_PowerTel_BoQ_External_15Feb07 v05 (Sub) 2" xfId="5163"/>
    <cellStyle name="_PT Telkomsel Maintenance Bandung Rev D -JL_IDXLC_STM64 Sengigi-Kima-availability_ed01" xfId="5164"/>
    <cellStyle name="_PT Telkomsel Maintenance Bandung Rev D -JL_IDXLC_STM64 Sengigi-Kima-availability_ed01 2" xfId="5165"/>
    <cellStyle name="_PT Telkomsel Maintenance Bandung Rev D -JL_XL_6_Cities_External_BoQ v09 (Najib Reference+STM64 Medan)" xfId="5166"/>
    <cellStyle name="_PT Telkomsel Maintenance Bandung Rev D -JL_XL_6_Cities_External_BoQ v09 (Najib Reference+STM64 Medan) 2" xfId="5167"/>
    <cellStyle name="_PT Telkomsel Maintenance Bandung Rev E" xfId="5168"/>
    <cellStyle name="_PT Telkomsel Maintenance Bandung Rev E 2" xfId="5169"/>
    <cellStyle name="_PT Telkomsel Maintenance Bandung Rev E_~1771587" xfId="5170"/>
    <cellStyle name="_PT Telkomsel Maintenance Bandung Rev E_~1771587 2" xfId="5171"/>
    <cellStyle name="_PT Telkomsel Maintenance Bandung Rev E_BoQ_XL_West_SubMarine_Upgrade-Service v04 (From  Meygin)" xfId="5172"/>
    <cellStyle name="_PT Telkomsel Maintenance Bandung Rev E_BoQ_XL_West_SubMarine_Upgrade-Service v04 (From  Meygin) 2" xfId="5173"/>
    <cellStyle name="_PT Telkomsel Maintenance Bandung Rev E_ID_PowerTel_BoQ_External_15Feb07 v05 (Sub)" xfId="5174"/>
    <cellStyle name="_PT Telkomsel Maintenance Bandung Rev E_ID_PowerTel_BoQ_External_15Feb07 v05 (Sub) 2" xfId="5175"/>
    <cellStyle name="_PT Telkomsel Maintenance Bandung Rev E_XL_6_Cities_External_BoQ v09 (Najib Reference+STM64 Medan)" xfId="5176"/>
    <cellStyle name="_PT Telkomsel Maintenance Bandung Rev E_XL_6_Cities_External_BoQ v09 (Najib Reference+STM64 Medan) 2" xfId="5177"/>
    <cellStyle name="_PT Telkomsel Maintenance Semarang Rev D-JL" xfId="5178"/>
    <cellStyle name="_PT Telkomsel Maintenance Semarang Rev D-JL 2" xfId="5179"/>
    <cellStyle name="_PT Telkomsel Maintenance Semarang Rev D-JL_~1771587" xfId="5180"/>
    <cellStyle name="_PT Telkomsel Maintenance Semarang Rev D-JL_~1771587 2" xfId="5181"/>
    <cellStyle name="_PT Telkomsel Maintenance Semarang Rev D-JL_BoQ_XL_West_SubMarine_Upgrade-Service v04 (From  Meygin)" xfId="5182"/>
    <cellStyle name="_PT Telkomsel Maintenance Semarang Rev D-JL_BoQ_XL_West_SubMarine_Upgrade-Service v04 (From  Meygin) 2" xfId="5183"/>
    <cellStyle name="_PT Telkomsel Maintenance Semarang Rev D-JL_ID_PowerTel_BoQ_External_15Feb07 v05 (Sub)" xfId="5184"/>
    <cellStyle name="_PT Telkomsel Maintenance Semarang Rev D-JL_ID_PowerTel_BoQ_External_15Feb07 v05 (Sub) 2" xfId="5185"/>
    <cellStyle name="_PT Telkomsel Maintenance Semarang Rev D-JL_IDXLC_STM64 Sengigi-Kima-availability_ed01" xfId="5186"/>
    <cellStyle name="_PT Telkomsel Maintenance Semarang Rev D-JL_IDXLC_STM64 Sengigi-Kima-availability_ed01 2" xfId="5187"/>
    <cellStyle name="_PT Telkomsel Maintenance Semarang Rev D-JL_XL_6_Cities_External_BoQ v09 (Najib Reference+STM64 Medan)" xfId="5188"/>
    <cellStyle name="_PT Telkomsel Maintenance Semarang Rev D-JL_XL_6_Cities_External_BoQ v09 (Najib Reference+STM64 Medan) 2" xfId="5189"/>
    <cellStyle name="_PT Telkomsel Maintenance Semarang Rev E" xfId="5190"/>
    <cellStyle name="_PT Telkomsel Maintenance Semarang Rev E 2" xfId="5191"/>
    <cellStyle name="_PT Telkomsel Maintenance Semarang Rev E_~1771587" xfId="5192"/>
    <cellStyle name="_PT Telkomsel Maintenance Semarang Rev E_~1771587 2" xfId="5193"/>
    <cellStyle name="_PT Telkomsel Maintenance Semarang Rev E_BoQ_XL_West_SubMarine_Upgrade-Service v04 (From  Meygin)" xfId="5194"/>
    <cellStyle name="_PT Telkomsel Maintenance Semarang Rev E_BoQ_XL_West_SubMarine_Upgrade-Service v04 (From  Meygin) 2" xfId="5195"/>
    <cellStyle name="_PT Telkomsel Maintenance Semarang Rev E_ID_PowerTel_BoQ_External_15Feb07 v05 (Sub)" xfId="5196"/>
    <cellStyle name="_PT Telkomsel Maintenance Semarang Rev E_ID_PowerTel_BoQ_External_15Feb07 v05 (Sub) 2" xfId="5197"/>
    <cellStyle name="_PT Telkomsel Maintenance Semarang Rev E_IDXLC_STM64 Sengigi-Kima-availability_ed01" xfId="5198"/>
    <cellStyle name="_PT Telkomsel Maintenance Semarang Rev E_IDXLC_STM64 Sengigi-Kima-availability_ed01 2" xfId="5199"/>
    <cellStyle name="_PT Telkomsel Maintenance Semarang Rev E_XL_6_Cities_External_BoQ v09 (Najib Reference+STM64 Medan)" xfId="5200"/>
    <cellStyle name="_PT Telkomsel Maintenance Semarang Rev E_XL_6_Cities_External_BoQ v09 (Najib Reference+STM64 Medan) 2" xfId="5201"/>
    <cellStyle name="_QCC_V0_31" xfId="5202"/>
    <cellStyle name="_QCC_V0_31 2" xfId="5203"/>
    <cellStyle name="_QCC_V0_31_all- BOQ 3G_450NB_fin2" xfId="5204"/>
    <cellStyle name="_QCC_V0_31_PMS Resource_Plan_RET-V2" xfId="5205"/>
    <cellStyle name="_QIP" xfId="5206"/>
    <cellStyle name="_QIP 2" xfId="5207"/>
    <cellStyle name="_QTEL - SRAL XD PDH prices_2" xfId="5208"/>
    <cellStyle name="_QTEL - SRAL XD PDH prices_2 2" xfId="5209"/>
    <cellStyle name="_Q-tel OSS_V2" xfId="5210"/>
    <cellStyle name="_Q-tel OSS_V2 2" xfId="5211"/>
    <cellStyle name="_QTEL Radios prices2" xfId="5212"/>
    <cellStyle name="_QTEL Radios prices2 2" xfId="5213"/>
    <cellStyle name="_QTEL_Pricing_file_v3_1" xfId="5214"/>
    <cellStyle name="_QTEL_Pricing_file_v3_1 2" xfId="5215"/>
    <cellStyle name="_QTEL_Pricing_file_v4Longhaul" xfId="5216"/>
    <cellStyle name="_QTEL_Pricing_file_v4Longhaul 2" xfId="5217"/>
    <cellStyle name="_QTEL_Q1 transmission RFP_OSS" xfId="5218"/>
    <cellStyle name="_QTEL_Q1 transmission RFP_OSS 2" xfId="5219"/>
    <cellStyle name="_QTEL_Q1 transmission RFP_OSS_V2" xfId="5220"/>
    <cellStyle name="_QTEL_Q1 transmission RFP_OSS_V2 2" xfId="5221"/>
    <cellStyle name="_Quot for Globe Telecom 3G_BOM" xfId="5222"/>
    <cellStyle name="_Quot for Globe Telecom 3G_BOM 2" xfId="5223"/>
    <cellStyle name="_Quot for Globe Telecom 3G_BOM_BoQ_XL_West_SubMarine_Upgrade-Service v04 (From  Meygin)" xfId="5224"/>
    <cellStyle name="_Quot for Globe Telecom 3G_BOM_BoQ_XL_West_SubMarine_Upgrade-Service v04 (From  Meygin) 2" xfId="5225"/>
    <cellStyle name="_Quot for Globe Telecom 3G_BOM_BoQ_XL_West_SubMarine_Upgrade-Service v05" xfId="5226"/>
    <cellStyle name="_Quot for Globe Telecom 3G_BOM_BoQ_XL_West_SubMarine_Upgrade-Service v05 2" xfId="5227"/>
    <cellStyle name="_Quot for Globe Telecom 3G_BOM_IDXLC_STM64 SUMATRA FO RFQ_ed8.0_05Sept06" xfId="5228"/>
    <cellStyle name="_Quot for Globe Telecom 3G_BOM_IDXLC_STM64 SUMATRA FO RFQ_ed8.0_05Sept06 2" xfId="5229"/>
    <cellStyle name="_Quot for Globe Telecom 3G_BOM_XL_6_Cities_External_BoQ v03" xfId="5230"/>
    <cellStyle name="_Quot for Globe Telecom 3G_BOM_XL_6_Cities_External_BoQ v03 2" xfId="5231"/>
    <cellStyle name="_Quot for Globe Telecom 3G_LJH" xfId="5232"/>
    <cellStyle name="_Quot for Globe Telecom 3G_LJH 2" xfId="5233"/>
    <cellStyle name="_Quot for Globe Telecom 3G_LJH_1" xfId="5234"/>
    <cellStyle name="_Quot for Globe Telecom 3G_LJH_1 2" xfId="5235"/>
    <cellStyle name="_Quot for Globe Telecom 3G_LJH_1_BoQ_XL_West_SubMarine_Upgrade-Service v04 (From  Meygin)" xfId="5236"/>
    <cellStyle name="_Quot for Globe Telecom 3G_LJH_1_BoQ_XL_West_SubMarine_Upgrade-Service v04 (From  Meygin) 2" xfId="5237"/>
    <cellStyle name="_Quot for Globe Telecom 3G_LJH_1_BoQ_XL_West_SubMarine_Upgrade-Service v05" xfId="5238"/>
    <cellStyle name="_Quot for Globe Telecom 3G_LJH_1_BoQ_XL_West_SubMarine_Upgrade-Service v05 2" xfId="5239"/>
    <cellStyle name="_Quot for Globe Telecom 3G_LJH_1_IDXLC_STM64 SUMATRA FO RFQ_ed8.0_05Sept06" xfId="5240"/>
    <cellStyle name="_Quot for Globe Telecom 3G_LJH_1_IDXLC_STM64 SUMATRA FO RFQ_ed8.0_05Sept06 2" xfId="5241"/>
    <cellStyle name="_Quot for Globe Telecom 3G_LJH_1_XL_6_Cities_External_BoQ v03" xfId="5242"/>
    <cellStyle name="_Quot for Globe Telecom 3G_LJH_1_XL_6_Cities_External_BoQ v03 2" xfId="5243"/>
    <cellStyle name="_Quot for Globe Telecom 3G_LJH_BoQ_XL_West_SubMarine_Upgrade-Service v04 (From  Meygin)" xfId="5244"/>
    <cellStyle name="_Quot for Globe Telecom 3G_LJH_BoQ_XL_West_SubMarine_Upgrade-Service v04 (From  Meygin) 2" xfId="5245"/>
    <cellStyle name="_Quot for Globe Telecom 3G_LJH_BoQ_XL_West_SubMarine_Upgrade-Service v05" xfId="5246"/>
    <cellStyle name="_Quot for Globe Telecom 3G_LJH_BoQ_XL_West_SubMarine_Upgrade-Service v05 2" xfId="5247"/>
    <cellStyle name="_Quot for Globe Telecom 3G_LJH_IDXLC_STM64 SUMATRA FO RFQ_ed8.0_05Sept06" xfId="5248"/>
    <cellStyle name="_Quot for Globe Telecom 3G_LJH_IDXLC_STM64 SUMATRA FO RFQ_ed8.0_05Sept06 2" xfId="5249"/>
    <cellStyle name="_Quot for Globe Telecom 3G_LJH_XL_6_Cities_External_BoQ v03" xfId="5250"/>
    <cellStyle name="_Quot for Globe Telecom 3G_LJH_XL_6_Cities_External_BoQ v03 2" xfId="5251"/>
    <cellStyle name="_Quotation Tools v2.0" xfId="5252"/>
    <cellStyle name="_Quotation Tools v2.0 2" xfId="5253"/>
    <cellStyle name="_Quote AAA Server MiTV_Malaysia_MSM_v1" xfId="5254"/>
    <cellStyle name="_Quote AAA Server MiTV_Malaysia_MSM_v1 2" xfId="5255"/>
    <cellStyle name="_Rack_Divre_3" xfId="5256"/>
    <cellStyle name="_Rack_Divre_3 2" xfId="5257"/>
    <cellStyle name="_Radio controller + TCSM" xfId="5258"/>
    <cellStyle name="_Radio controller + TCSM 2" xfId="5259"/>
    <cellStyle name="_RAN Dim and BoQ Meditel_0405_v2" xfId="5260"/>
    <cellStyle name="_RASYS报价模板(扩容版）014" xfId="5261"/>
    <cellStyle name="_RASYS报价模板20051221（09）" xfId="5262"/>
    <cellStyle name="_RASYS报价模板20051223(01)" xfId="5263"/>
    <cellStyle name="_RASYS报价模板20051226(02)" xfId="5264"/>
    <cellStyle name="_Recource Plan ISAT PDH - dismntl-reloct_v1" xfId="5265"/>
    <cellStyle name="_Rect Requirement Site Semarang Area_a" xfId="5266"/>
    <cellStyle name="_Rect Requirement Site Semarang Area_a 2" xfId="5267"/>
    <cellStyle name="_Rect Requirement Site Semarang Area_a_INTERNAL_PS_AOP 2011 AFTER LEBARAN 2011_JavaKal_Gos 2-10%_R1" xfId="5268"/>
    <cellStyle name="_Rect Requirement Site Semarang Area_a_INTERNAL_PS_AOP 2011 AFTER LEBARAN 2011_JavaKal_New Site_R1" xfId="5269"/>
    <cellStyle name="_Rehoming Plan for Digi BSS DI-IF-0034-01" xfId="5270"/>
    <cellStyle name="_Rehoming Plan for Digi BSS DI-IF-0034-01 2" xfId="5271"/>
    <cellStyle name="_Rehoming Plan for Digi BSS DI-IF-0034-01_Input" xfId="5272"/>
    <cellStyle name="_Rehoming Plan for Digi BSS DI-IF-0034-01_Input 2" xfId="5273"/>
    <cellStyle name="_Rehoming services (2)" xfId="5274"/>
    <cellStyle name="_Rehoming Site Ro 2008 Upt 3 Des 2007" xfId="5275"/>
    <cellStyle name="_Rehoming Site Ro 2008 Upt 3 Des 2007_3G_SMTR_LEBARAN_v5_50 New Sites_RNC_2G Decongest_2nd Carrier_2010_Phase 1_rev01" xfId="5276"/>
    <cellStyle name="_Rehoming Site Ro 2008 Upt 3 Des 2007_3G_SMTR_LEBARAN_v5_50 New Sites_RNC_2G Decongest_2nd Carrier_2010_Phase 1_rev01_Book1" xfId="5277"/>
    <cellStyle name="_Rehoming Site Ro 2008 Upt 3 Des 2007_Dimensioning" xfId="5278"/>
    <cellStyle name="_Rehoming Site Ro 2008 Upt 3 Des 2007_PRICE BOOK 2011_PDH_NPO v3" xfId="5279"/>
    <cellStyle name="_Rekap BoQ_PO RO 2007 Rev01" xfId="5280"/>
    <cellStyle name="_Rekap BoQ_PO RO 2007 Rev01_Dimensioning" xfId="5281"/>
    <cellStyle name="_Release RAN10.0" xfId="5282"/>
    <cellStyle name="_rent Tools &amp; Testequipment (budget)" xfId="5283"/>
    <cellStyle name="_rent Tools &amp; Testequipment (budget)_PMS Resource_Plan_OTT_A over IP" xfId="5284"/>
    <cellStyle name="_rent Tools &amp; Testequipment (budget)_PMS Resource_Plan_OTT_A over IP_PMS Resource_Plan_RET-V2" xfId="5285"/>
    <cellStyle name="_Repair and Return for lumpsum 3 years" xfId="5286"/>
    <cellStyle name="_Repair and Return for lumpsum 3 years 2" xfId="5287"/>
    <cellStyle name="_Req CP for CME support RO 2009 - ISAT" xfId="5288"/>
    <cellStyle name="_Resource Plan_RO 2008_step3_vs1 " xfId="5289"/>
    <cellStyle name="_Resource_Plan_WTA MSS v1" xfId="5290"/>
    <cellStyle name="_ResourcePlan  Zain Sudan Optical Fiber backbone SWF36088-04072008-v4" xfId="5291"/>
    <cellStyle name="_ResourcePlan-Mobilis ALG SRT1F SWF55870 Jun09 v2" xfId="5292"/>
    <cellStyle name="_result DEU NetC Optimiert_RRS+boardlevel+V7.10" xfId="5293"/>
    <cellStyle name="_result DEU NetC Optimiert_RRS+boardlevel+V7.10 2" xfId="5294"/>
    <cellStyle name="_result HWS-1270_RRS-Calc_v15R2-Sol2_detailed" xfId="5295"/>
    <cellStyle name="_result HWS-1270_RRS-Calc_v15R2-Sol2_detailed 2" xfId="5296"/>
    <cellStyle name="_result HWS-1349 DEU, Enviatel DSLAM_detailed" xfId="5297"/>
    <cellStyle name="_result HWS-1349 DEU, Enviatel DSLAM_detailed 2" xfId="5298"/>
    <cellStyle name="_result HWS-1349 DEU, Enviatel DSLAM_detailed_PMS Resource_Plan_RET-V2" xfId="5299"/>
    <cellStyle name="_result RC HWS-0422-RRS+boardlevel+V7 11_14_09_2007" xfId="5300"/>
    <cellStyle name="_result RC HWS-0422-RRS+boardlevel+V7 11_14_09_2007 2" xfId="5301"/>
    <cellStyle name="_Reviewed NewTel Annex G - Bill of Quantity Template - unpriced final v04" xfId="5302"/>
    <cellStyle name="_Reviewed NewTel Annex G - Bill of Quantity Template - unpriced final v04 2" xfId="5303"/>
    <cellStyle name="_Reviewed NewTel Annex G - Bill of Quantity Template - unpriced final v04_Comparison_tunisiana_QI Support Services pricing_V3.7" xfId="5304"/>
    <cellStyle name="_Reviewed NewTel Annex G - Bill of Quantity Template - unpriced final v04_Input" xfId="5305"/>
    <cellStyle name="_Reviewed NewTel Annex G - Bill of Quantity Template - unpriced final v04_Input 2" xfId="5306"/>
    <cellStyle name="_Reviewed NewTel Annex G - Bill of Quantity Template - unpriced final v04_SWM comaprison WTA_v4_2807" xfId="5307"/>
    <cellStyle name="_Reviewed NewTel Annex G - Bill of Quantity Template - unpriced final v04_Tunisiana-care-Contract-Qtel-Price-Book V1 " xfId="5308"/>
    <cellStyle name="_Revised Price Summary UPE, ETL - 17102005 as submitted" xfId="5309"/>
    <cellStyle name="_Revised Price Summary UPE, ETL - 17102005 as submitted 2" xfId="5310"/>
    <cellStyle name="_Revised Price Summary UPE, ETL - 17102005 as submitted_Input" xfId="5311"/>
    <cellStyle name="_Revised Price Summary UPE, ETL - 17102005 as submitted_Input 2" xfId="5312"/>
    <cellStyle name="_RFP MW - NMS TCO" xfId="5313"/>
    <cellStyle name="_RFP MW - NMS TCO 2" xfId="5314"/>
    <cellStyle name="_RFP Pricing 101806 Services V2 Costs" xfId="5315"/>
    <cellStyle name="_RFP Pricing 101806 Services V2 Costs 2" xfId="5316"/>
    <cellStyle name="_RFP Pricing 101806 Services V2 Prices" xfId="5317"/>
    <cellStyle name="_RFP Pricing 101806 Services V2 Prices 2" xfId="5318"/>
    <cellStyle name="_RFP-UTRAN-ODO-appendix 1 - Pricing Answer File" xfId="5319"/>
    <cellStyle name="_RFP-UTRAN-ODO-Dimension output" xfId="5320"/>
    <cellStyle name="_RFQ UTRAN- Annexe 02 - Price Template-Swap2 v1.2(20100121)-EUR" xfId="5321"/>
    <cellStyle name="_RFQ UTRAN- Annexe 02 - Price Template-Swap2 v1.3(20100127)-EUR" xfId="5322"/>
    <cellStyle name="_RFS%20to%20Harris%20as%20of%2012%20Sep%2006" xfId="5323"/>
    <cellStyle name="_RFS%20to%20Harris%20as%20of%2012%20Sep%2006 2" xfId="5324"/>
    <cellStyle name="_RMJ - 240105" xfId="5325"/>
    <cellStyle name="_RMJ - 240105 2" xfId="5326"/>
    <cellStyle name="_RMJ - 240105_1642" xfId="5327"/>
    <cellStyle name="_RMJ - 240105_1642 2" xfId="5328"/>
    <cellStyle name="_RMJ - 240105_1642_BoQ_XL_West_SubMarine_Upgrade-Service v04 (From  Meygin)" xfId="5329"/>
    <cellStyle name="_RMJ - 240105_1642_BoQ_XL_West_SubMarine_Upgrade-Service v04 (From  Meygin) 2" xfId="5330"/>
    <cellStyle name="_RMJ - 240105_1642_BoQ_XL_West_SubMarine_Upgrade-Service v05" xfId="5331"/>
    <cellStyle name="_RMJ - 240105_1642_BoQ_XL_West_SubMarine_Upgrade-Service v05 2" xfId="5332"/>
    <cellStyle name="_RMJ - 240105_1642_IDXLC_STM64 SUMATRA FO RFQ_ed8.0_05Sept06" xfId="5333"/>
    <cellStyle name="_RMJ - 240105_1642_IDXLC_STM64 SUMATRA FO RFQ_ed8.0_05Sept06 2" xfId="5334"/>
    <cellStyle name="_RMJ - 240105_1642_XL_6_Cities_External_BoQ v03" xfId="5335"/>
    <cellStyle name="_RMJ - 240105_1642_XL_6_Cities_External_BoQ v03 2" xfId="5336"/>
    <cellStyle name="_RMJ - 240105_BoQ CT Divre2-1642" xfId="5337"/>
    <cellStyle name="_RMJ - 240105_BoQ CT Divre2-1642 2" xfId="5338"/>
    <cellStyle name="_RMJ - 240105_BoQ CT Divre2-1642_BoQ_XL_West_SubMarine_Upgrade-Service v04 (From  Meygin)" xfId="5339"/>
    <cellStyle name="_RMJ - 240105_BoQ CT Divre2-1642_BoQ_XL_West_SubMarine_Upgrade-Service v04 (From  Meygin) 2" xfId="5340"/>
    <cellStyle name="_RMJ - 240105_BoQ CT Divre2-1642_BoQ_XL_West_SubMarine_Upgrade-Service v05" xfId="5341"/>
    <cellStyle name="_RMJ - 240105_BoQ CT Divre2-1642_BoQ_XL_West_SubMarine_Upgrade-Service v05 2" xfId="5342"/>
    <cellStyle name="_RMJ - 240105_BoQ CT Divre2-1642_IDXLC_STM64 SUMATRA FO RFQ_ed8.0_05Sept06" xfId="5343"/>
    <cellStyle name="_RMJ - 240105_BoQ CT Divre2-1642_IDXLC_STM64 SUMATRA FO RFQ_ed8.0_05Sept06 2" xfId="5344"/>
    <cellStyle name="_RMJ - 240105_BoQ CT Divre2-1642_XL_6_Cities_External_BoQ v03" xfId="5345"/>
    <cellStyle name="_RMJ - 240105_BoQ CT Divre2-1642_XL_6_Cities_External_BoQ v03 2" xfId="5346"/>
    <cellStyle name="_RMJ - 240105_BoQ ekt ADM 1642EM" xfId="5347"/>
    <cellStyle name="_RMJ - 240105_BoQ ekt ADM 1642EM 2" xfId="5348"/>
    <cellStyle name="_RMJ - 240105_BoQ ekt ADM 1642EM_BoQ_XL_West_SubMarine_Upgrade-Service v04 (From  Meygin)" xfId="5349"/>
    <cellStyle name="_RMJ - 240105_BoQ ekt ADM 1642EM_BoQ_XL_West_SubMarine_Upgrade-Service v04 (From  Meygin) 2" xfId="5350"/>
    <cellStyle name="_RMJ - 240105_BoQ ekt ADM 1642EM_BoQ_XL_West_SubMarine_Upgrade-Service v05" xfId="5351"/>
    <cellStyle name="_RMJ - 240105_BoQ ekt ADM 1642EM_BoQ_XL_West_SubMarine_Upgrade-Service v05 2" xfId="5352"/>
    <cellStyle name="_RMJ - 240105_BoQ ekt ADM 1642EM_IDXLC_STM64 SUMATRA FO RFQ_ed8.0_05Sept06" xfId="5353"/>
    <cellStyle name="_RMJ - 240105_BoQ ekt ADM 1642EM_IDXLC_STM64 SUMATRA FO RFQ_ed8.0_05Sept06 2" xfId="5354"/>
    <cellStyle name="_RMJ - 240105_BoQ ekt ADM 1642EM_XL_6_Cities_External_BoQ v03" xfId="5355"/>
    <cellStyle name="_RMJ - 240105_BoQ ekt ADM 1642EM_XL_6_Cities_External_BoQ v03 2" xfId="5356"/>
    <cellStyle name="_RMJ - 240105_BOQ RMJ NAD(1).PLB" xfId="5357"/>
    <cellStyle name="_RMJ - 240105_BOQ RMJ NAD(1).PLB 2" xfId="5358"/>
    <cellStyle name="_RMJ - 240105_BOQ RMJ NAD(1).PLB_~1771587" xfId="5359"/>
    <cellStyle name="_RMJ - 240105_BOQ RMJ NAD(1).PLB_~1771587 2" xfId="5360"/>
    <cellStyle name="_RMJ - 240105_BOQ RMJ NAD(1).PLB_BoQ_XL_West_SubMarine_Upgrade-Service v04 (From  Meygin)" xfId="5361"/>
    <cellStyle name="_RMJ - 240105_BOQ RMJ NAD(1).PLB_BoQ_XL_West_SubMarine_Upgrade-Service v04 (From  Meygin) 2" xfId="5362"/>
    <cellStyle name="_RMJ - 240105_BOQ RMJ NAD(1).PLB_ID_PowerTel_BoQ_External_15Feb07 v05 (Sub)" xfId="5363"/>
    <cellStyle name="_RMJ - 240105_BOQ RMJ NAD(1).PLB_ID_PowerTel_BoQ_External_15Feb07 v05 (Sub) 2" xfId="5364"/>
    <cellStyle name="_RMJ - 240105_BOQ RMJ NAD(1).PLB_IDXLC_STM64 Sengigi-Kima-availability_ed01" xfId="5365"/>
    <cellStyle name="_RMJ - 240105_BOQ RMJ NAD(1).PLB_IDXLC_STM64 Sengigi-Kima-availability_ed01 2" xfId="5366"/>
    <cellStyle name="_RMJ - 240105_BOQ RMJ NAD(1).PLB_XL_6_Cities_External_BoQ v09 (Najib Reference+STM64 Medan)" xfId="5367"/>
    <cellStyle name="_RMJ - 240105_BOQ RMJ NAD(1).PLB_XL_6_Cities_External_BoQ v09 (Najib Reference+STM64 Medan) 2" xfId="5368"/>
    <cellStyle name="_RMJ - 240105_BoQ_XL_West_SubMarine_Upgrade-Service v04 (From  Meygin)" xfId="5369"/>
    <cellStyle name="_RMJ - 240105_BoQ_XL_West_SubMarine_Upgrade-Service v04 (From  Meygin) 2" xfId="5370"/>
    <cellStyle name="_RMJ - 240105_BoQ_XL_West_SubMarine_Upgrade-Service v05" xfId="5371"/>
    <cellStyle name="_RMJ - 240105_BoQ_XL_West_SubMarine_Upgrade-Service v05 2" xfId="5372"/>
    <cellStyle name="_RMJ - 240105_Buffer Stock 2 ASB-rev-Greg" xfId="5373"/>
    <cellStyle name="_RMJ - 240105_Buffer Stock 2 ASB-rev-Greg 2" xfId="5374"/>
    <cellStyle name="_RMJ - 240105_Buffer Stock 2 ASB-rev-Greg_~1771587" xfId="5375"/>
    <cellStyle name="_RMJ - 240105_Buffer Stock 2 ASB-rev-Greg_~1771587 2" xfId="5376"/>
    <cellStyle name="_RMJ - 240105_Buffer Stock 2 ASB-rev-Greg_BoQ_XL_West_SubMarine_Upgrade-Service v04 (From  Meygin)" xfId="5377"/>
    <cellStyle name="_RMJ - 240105_Buffer Stock 2 ASB-rev-Greg_BoQ_XL_West_SubMarine_Upgrade-Service v04 (From  Meygin) 2" xfId="5378"/>
    <cellStyle name="_RMJ - 240105_Buffer Stock 2 ASB-rev-Greg_ID_PowerTel_BoQ_External_15Feb07 v05 (Sub)" xfId="5379"/>
    <cellStyle name="_RMJ - 240105_Buffer Stock 2 ASB-rev-Greg_ID_PowerTel_BoQ_External_15Feb07 v05 (Sub) 2" xfId="5380"/>
    <cellStyle name="_RMJ - 240105_Buffer Stock 2 ASB-rev-Greg_IDXLC_STM64 Sengigi-Kima-availability_ed01" xfId="5381"/>
    <cellStyle name="_RMJ - 240105_Buffer Stock 2 ASB-rev-Greg_IDXLC_STM64 Sengigi-Kima-availability_ed01 2" xfId="5382"/>
    <cellStyle name="_RMJ - 240105_Buffer Stock 2 ASB-rev-Greg_XL_6_Cities_External_BoQ v09 (Najib Reference+STM64 Medan)" xfId="5383"/>
    <cellStyle name="_RMJ - 240105_Buffer Stock 2 ASB-rev-Greg_XL_6_Cities_External_BoQ v09 (Najib Reference+STM64 Medan) 2" xfId="5384"/>
    <cellStyle name="_RMJ - 240105_DLC Divre 3 (SPH)" xfId="5385"/>
    <cellStyle name="_RMJ - 240105_DLC Divre 3 (SPH) 2" xfId="5386"/>
    <cellStyle name="_RMJ - 240105_DLC Divre 3 (SPH)_BoQ_XL_West_SubMarine_Upgrade-Service v04 (From  Meygin)" xfId="5387"/>
    <cellStyle name="_RMJ - 240105_DLC Divre 3 (SPH)_BoQ_XL_West_SubMarine_Upgrade-Service v04 (From  Meygin) 2" xfId="5388"/>
    <cellStyle name="_RMJ - 240105_DLC Divre 3 (SPH)_BoQ_XL_West_SubMarine_Upgrade-Service v05" xfId="5389"/>
    <cellStyle name="_RMJ - 240105_DLC Divre 3 (SPH)_BoQ_XL_West_SubMarine_Upgrade-Service v05 2" xfId="5390"/>
    <cellStyle name="_RMJ - 240105_DLC Divre 3 (SPH)_IDXLC_STM64 SUMATRA FO RFQ_ed8.0_05Sept06" xfId="5391"/>
    <cellStyle name="_RMJ - 240105_DLC Divre 3 (SPH)_IDXLC_STM64 SUMATRA FO RFQ_ed8.0_05Sept06 2" xfId="5392"/>
    <cellStyle name="_RMJ - 240105_DLC Divre 3 (SPH)_XL_6_Cities_External_BoQ v03" xfId="5393"/>
    <cellStyle name="_RMJ - 240105_DLC Divre 3 (SPH)_XL_6_Cities_External_BoQ v03 2" xfId="5394"/>
    <cellStyle name="_RMJ - 240105_IDXLC_STM64 SUMATRA FO RFQ_ed8.0_05Sept06" xfId="5395"/>
    <cellStyle name="_RMJ - 240105_IDXLC_STM64 SUMATRA FO RFQ_ed8.0_05Sept06 2" xfId="5396"/>
    <cellStyle name="_RMJ - 240105_SPH OAN Tender Divre III_eauction" xfId="5397"/>
    <cellStyle name="_RMJ - 240105_SPH OAN Tender Divre III_eauction 2" xfId="5398"/>
    <cellStyle name="_RMJ - 240105_SPH OAN Tender Divre III_eauction_1" xfId="5399"/>
    <cellStyle name="_RMJ - 240105_SPH OAN Tender Divre III_eauction_1 2" xfId="5400"/>
    <cellStyle name="_RMJ - 240105_SPH OAN Tender Divre III_eauction_1_BoQ_XL_West_SubMarine_Upgrade-Service v04 (From  Meygin)" xfId="5401"/>
    <cellStyle name="_RMJ - 240105_SPH OAN Tender Divre III_eauction_1_BoQ_XL_West_SubMarine_Upgrade-Service v04 (From  Meygin) 2" xfId="5402"/>
    <cellStyle name="_RMJ - 240105_SPH OAN Tender Divre III_eauction_1_BoQ_XL_West_SubMarine_Upgrade-Service v05" xfId="5403"/>
    <cellStyle name="_RMJ - 240105_SPH OAN Tender Divre III_eauction_1_BoQ_XL_West_SubMarine_Upgrade-Service v05 2" xfId="5404"/>
    <cellStyle name="_RMJ - 240105_SPH OAN Tender Divre III_eauction_1_IDXLC_STM64 SUMATRA FO RFQ_ed8.0_05Sept06" xfId="5405"/>
    <cellStyle name="_RMJ - 240105_SPH OAN Tender Divre III_eauction_1_IDXLC_STM64 SUMATRA FO RFQ_ed8.0_05Sept06 2" xfId="5406"/>
    <cellStyle name="_RMJ - 240105_SPH OAN Tender Divre III_eauction_1_XL_6_Cities_External_BoQ v03" xfId="5407"/>
    <cellStyle name="_RMJ - 240105_SPH OAN Tender Divre III_eauction_1_XL_6_Cities_External_BoQ v03 2" xfId="5408"/>
    <cellStyle name="_RMJ - 240105_SPH OAN Tender Divre III_eauction_BoQ_XL_West_SubMarine_Upgrade-Service v04 (From  Meygin)" xfId="5409"/>
    <cellStyle name="_RMJ - 240105_SPH OAN Tender Divre III_eauction_BoQ_XL_West_SubMarine_Upgrade-Service v04 (From  Meygin) 2" xfId="5410"/>
    <cellStyle name="_RMJ - 240105_SPH OAN Tender Divre III_eauction_BoQ_XL_West_SubMarine_Upgrade-Service v05" xfId="5411"/>
    <cellStyle name="_RMJ - 240105_SPH OAN Tender Divre III_eauction_BoQ_XL_West_SubMarine_Upgrade-Service v05 2" xfId="5412"/>
    <cellStyle name="_RMJ - 240105_SPH OAN Tender Divre III_eauction_IDXLC_STM64 SUMATRA FO RFQ_ed8.0_05Sept06" xfId="5413"/>
    <cellStyle name="_RMJ - 240105_SPH OAN Tender Divre III_eauction_IDXLC_STM64 SUMATRA FO RFQ_ed8.0_05Sept06 2" xfId="5414"/>
    <cellStyle name="_RMJ - 240105_SPH OAN Tender Divre III_eauction_XL_6_Cities_External_BoQ v03" xfId="5415"/>
    <cellStyle name="_RMJ - 240105_SPH OAN Tender Divre III_eauction_XL_6_Cities_External_BoQ v03 2" xfId="5416"/>
    <cellStyle name="_RMJ - 240105_XL_6_Cities_External_BoQ v03" xfId="5417"/>
    <cellStyle name="_RMJ - 240105_XL_6_Cities_External_BoQ v03 2" xfId="5418"/>
    <cellStyle name="_RMJ DivRe 6 - 240105" xfId="5419"/>
    <cellStyle name="_RMJ DivRe 6 - 240105 2" xfId="5420"/>
    <cellStyle name="_RMJ DivRe 6 - 240105_1642" xfId="5421"/>
    <cellStyle name="_RMJ DivRe 6 - 240105_1642 2" xfId="5422"/>
    <cellStyle name="_RMJ DivRe 6 - 240105_1642_BoQ_XL_West_SubMarine_Upgrade-Service v04 (From  Meygin)" xfId="5423"/>
    <cellStyle name="_RMJ DivRe 6 - 240105_1642_BoQ_XL_West_SubMarine_Upgrade-Service v04 (From  Meygin) 2" xfId="5424"/>
    <cellStyle name="_RMJ DivRe 6 - 240105_1642_BoQ_XL_West_SubMarine_Upgrade-Service v05" xfId="5425"/>
    <cellStyle name="_RMJ DivRe 6 - 240105_1642_BoQ_XL_West_SubMarine_Upgrade-Service v05 2" xfId="5426"/>
    <cellStyle name="_RMJ DivRe 6 - 240105_1642_IDXLC_STM64 SUMATRA FO RFQ_ed8.0_05Sept06" xfId="5427"/>
    <cellStyle name="_RMJ DivRe 6 - 240105_1642_IDXLC_STM64 SUMATRA FO RFQ_ed8.0_05Sept06 2" xfId="5428"/>
    <cellStyle name="_RMJ DivRe 6 - 240105_1642_XL_6_Cities_External_BoQ v03" xfId="5429"/>
    <cellStyle name="_RMJ DivRe 6 - 240105_1642_XL_6_Cities_External_BoQ v03 2" xfId="5430"/>
    <cellStyle name="_RMJ DivRe 6 - 240105_BoQ CT Divre2-1642" xfId="5431"/>
    <cellStyle name="_RMJ DivRe 6 - 240105_BoQ CT Divre2-1642 2" xfId="5432"/>
    <cellStyle name="_RMJ DivRe 6 - 240105_BoQ CT Divre2-1642_BoQ_XL_West_SubMarine_Upgrade-Service v04 (From  Meygin)" xfId="5433"/>
    <cellStyle name="_RMJ DivRe 6 - 240105_BoQ CT Divre2-1642_BoQ_XL_West_SubMarine_Upgrade-Service v04 (From  Meygin) 2" xfId="5434"/>
    <cellStyle name="_RMJ DivRe 6 - 240105_BoQ CT Divre2-1642_BoQ_XL_West_SubMarine_Upgrade-Service v05" xfId="5435"/>
    <cellStyle name="_RMJ DivRe 6 - 240105_BoQ CT Divre2-1642_BoQ_XL_West_SubMarine_Upgrade-Service v05 2" xfId="5436"/>
    <cellStyle name="_RMJ DivRe 6 - 240105_BoQ CT Divre2-1642_IDXLC_STM64 SUMATRA FO RFQ_ed8.0_05Sept06" xfId="5437"/>
    <cellStyle name="_RMJ DivRe 6 - 240105_BoQ CT Divre2-1642_IDXLC_STM64 SUMATRA FO RFQ_ed8.0_05Sept06 2" xfId="5438"/>
    <cellStyle name="_RMJ DivRe 6 - 240105_BoQ CT Divre2-1642_XL_6_Cities_External_BoQ v03" xfId="5439"/>
    <cellStyle name="_RMJ DivRe 6 - 240105_BoQ CT Divre2-1642_XL_6_Cities_External_BoQ v03 2" xfId="5440"/>
    <cellStyle name="_RMJ DivRe 6 - 240105_BoQ ekt ADM 1642EM" xfId="5441"/>
    <cellStyle name="_RMJ DivRe 6 - 240105_BoQ ekt ADM 1642EM 2" xfId="5442"/>
    <cellStyle name="_RMJ DivRe 6 - 240105_BoQ ekt ADM 1642EM_BoQ_XL_West_SubMarine_Upgrade-Service v04 (From  Meygin)" xfId="5443"/>
    <cellStyle name="_RMJ DivRe 6 - 240105_BoQ ekt ADM 1642EM_BoQ_XL_West_SubMarine_Upgrade-Service v04 (From  Meygin) 2" xfId="5444"/>
    <cellStyle name="_RMJ DivRe 6 - 240105_BoQ ekt ADM 1642EM_BoQ_XL_West_SubMarine_Upgrade-Service v05" xfId="5445"/>
    <cellStyle name="_RMJ DivRe 6 - 240105_BoQ ekt ADM 1642EM_BoQ_XL_West_SubMarine_Upgrade-Service v05 2" xfId="5446"/>
    <cellStyle name="_RMJ DivRe 6 - 240105_BoQ ekt ADM 1642EM_IDXLC_STM64 SUMATRA FO RFQ_ed8.0_05Sept06" xfId="5447"/>
    <cellStyle name="_RMJ DivRe 6 - 240105_BoQ ekt ADM 1642EM_IDXLC_STM64 SUMATRA FO RFQ_ed8.0_05Sept06 2" xfId="5448"/>
    <cellStyle name="_RMJ DivRe 6 - 240105_BoQ ekt ADM 1642EM_XL_6_Cities_External_BoQ v03" xfId="5449"/>
    <cellStyle name="_RMJ DivRe 6 - 240105_BoQ ekt ADM 1642EM_XL_6_Cities_External_BoQ v03 2" xfId="5450"/>
    <cellStyle name="_RMJ DivRe 6 - 240105_BOQ RMJ NAD(1).PLB" xfId="5451"/>
    <cellStyle name="_RMJ DivRe 6 - 240105_BOQ RMJ NAD(1).PLB 2" xfId="5452"/>
    <cellStyle name="_RMJ DivRe 6 - 240105_BOQ RMJ NAD(1).PLB_~1771587" xfId="5453"/>
    <cellStyle name="_RMJ DivRe 6 - 240105_BOQ RMJ NAD(1).PLB_~1771587 2" xfId="5454"/>
    <cellStyle name="_RMJ DivRe 6 - 240105_BOQ RMJ NAD(1).PLB_BoQ_XL_West_SubMarine_Upgrade-Service v04 (From  Meygin)" xfId="5455"/>
    <cellStyle name="_RMJ DivRe 6 - 240105_BOQ RMJ NAD(1).PLB_BoQ_XL_West_SubMarine_Upgrade-Service v04 (From  Meygin) 2" xfId="5456"/>
    <cellStyle name="_RMJ DivRe 6 - 240105_BOQ RMJ NAD(1).PLB_ID_PowerTel_BoQ_External_15Feb07 v05 (Sub)" xfId="5457"/>
    <cellStyle name="_RMJ DivRe 6 - 240105_BOQ RMJ NAD(1).PLB_ID_PowerTel_BoQ_External_15Feb07 v05 (Sub) 2" xfId="5458"/>
    <cellStyle name="_RMJ DivRe 6 - 240105_BOQ RMJ NAD(1).PLB_IDXLC_STM64 Sengigi-Kima-availability_ed01" xfId="5459"/>
    <cellStyle name="_RMJ DivRe 6 - 240105_BOQ RMJ NAD(1).PLB_IDXLC_STM64 Sengigi-Kima-availability_ed01 2" xfId="5460"/>
    <cellStyle name="_RMJ DivRe 6 - 240105_BOQ RMJ NAD(1).PLB_XL_6_Cities_External_BoQ v09 (Najib Reference+STM64 Medan)" xfId="5461"/>
    <cellStyle name="_RMJ DivRe 6 - 240105_BOQ RMJ NAD(1).PLB_XL_6_Cities_External_BoQ v09 (Najib Reference+STM64 Medan) 2" xfId="5462"/>
    <cellStyle name="_RMJ DivRe 6 - 240105_BoQ_XL_West_SubMarine_Upgrade-Service v04 (From  Meygin)" xfId="5463"/>
    <cellStyle name="_RMJ DivRe 6 - 240105_BoQ_XL_West_SubMarine_Upgrade-Service v04 (From  Meygin) 2" xfId="5464"/>
    <cellStyle name="_RMJ DivRe 6 - 240105_BoQ_XL_West_SubMarine_Upgrade-Service v05" xfId="5465"/>
    <cellStyle name="_RMJ DivRe 6 - 240105_BoQ_XL_West_SubMarine_Upgrade-Service v05 2" xfId="5466"/>
    <cellStyle name="_RMJ DivRe 6 - 240105_Buffer Stock 2 ASB-rev-Greg" xfId="5467"/>
    <cellStyle name="_RMJ DivRe 6 - 240105_Buffer Stock 2 ASB-rev-Greg 2" xfId="5468"/>
    <cellStyle name="_RMJ DivRe 6 - 240105_Buffer Stock 2 ASB-rev-Greg_~1771587" xfId="5469"/>
    <cellStyle name="_RMJ DivRe 6 - 240105_Buffer Stock 2 ASB-rev-Greg_~1771587 2" xfId="5470"/>
    <cellStyle name="_RMJ DivRe 6 - 240105_Buffer Stock 2 ASB-rev-Greg_BoQ_XL_West_SubMarine_Upgrade-Service v04 (From  Meygin)" xfId="5471"/>
    <cellStyle name="_RMJ DivRe 6 - 240105_Buffer Stock 2 ASB-rev-Greg_BoQ_XL_West_SubMarine_Upgrade-Service v04 (From  Meygin) 2" xfId="5472"/>
    <cellStyle name="_RMJ DivRe 6 - 240105_Buffer Stock 2 ASB-rev-Greg_ID_PowerTel_BoQ_External_15Feb07 v05 (Sub)" xfId="5473"/>
    <cellStyle name="_RMJ DivRe 6 - 240105_Buffer Stock 2 ASB-rev-Greg_ID_PowerTel_BoQ_External_15Feb07 v05 (Sub) 2" xfId="5474"/>
    <cellStyle name="_RMJ DivRe 6 - 240105_Buffer Stock 2 ASB-rev-Greg_IDXLC_STM64 Sengigi-Kima-availability_ed01" xfId="5475"/>
    <cellStyle name="_RMJ DivRe 6 - 240105_Buffer Stock 2 ASB-rev-Greg_IDXLC_STM64 Sengigi-Kima-availability_ed01 2" xfId="5476"/>
    <cellStyle name="_RMJ DivRe 6 - 240105_Buffer Stock 2 ASB-rev-Greg_XL_6_Cities_External_BoQ v09 (Najib Reference+STM64 Medan)" xfId="5477"/>
    <cellStyle name="_RMJ DivRe 6 - 240105_Buffer Stock 2 ASB-rev-Greg_XL_6_Cities_External_BoQ v09 (Najib Reference+STM64 Medan) 2" xfId="5478"/>
    <cellStyle name="_RMJ DivRe 6 - 240105_DLC Divre 3 (SPH)" xfId="5479"/>
    <cellStyle name="_RMJ DivRe 6 - 240105_DLC Divre 3 (SPH) 2" xfId="5480"/>
    <cellStyle name="_RMJ DivRe 6 - 240105_DLC Divre 3 (SPH)_BoQ_XL_West_SubMarine_Upgrade-Service v04 (From  Meygin)" xfId="5481"/>
    <cellStyle name="_RMJ DivRe 6 - 240105_DLC Divre 3 (SPH)_BoQ_XL_West_SubMarine_Upgrade-Service v04 (From  Meygin) 2" xfId="5482"/>
    <cellStyle name="_RMJ DivRe 6 - 240105_DLC Divre 3 (SPH)_BoQ_XL_West_SubMarine_Upgrade-Service v05" xfId="5483"/>
    <cellStyle name="_RMJ DivRe 6 - 240105_DLC Divre 3 (SPH)_BoQ_XL_West_SubMarine_Upgrade-Service v05 2" xfId="5484"/>
    <cellStyle name="_RMJ DivRe 6 - 240105_DLC Divre 3 (SPH)_IDXLC_STM64 SUMATRA FO RFQ_ed8.0_05Sept06" xfId="5485"/>
    <cellStyle name="_RMJ DivRe 6 - 240105_DLC Divre 3 (SPH)_IDXLC_STM64 SUMATRA FO RFQ_ed8.0_05Sept06 2" xfId="5486"/>
    <cellStyle name="_RMJ DivRe 6 - 240105_DLC Divre 3 (SPH)_XL_6_Cities_External_BoQ v03" xfId="5487"/>
    <cellStyle name="_RMJ DivRe 6 - 240105_DLC Divre 3 (SPH)_XL_6_Cities_External_BoQ v03 2" xfId="5488"/>
    <cellStyle name="_RMJ DivRe 6 - 240105_IDXLC_STM64 SUMATRA FO RFQ_ed8.0_05Sept06" xfId="5489"/>
    <cellStyle name="_RMJ DivRe 6 - 240105_IDXLC_STM64 SUMATRA FO RFQ_ed8.0_05Sept06 2" xfId="5490"/>
    <cellStyle name="_RMJ DivRe 6 - 240105_SPH OAN Tender Divre III_eauction" xfId="5491"/>
    <cellStyle name="_RMJ DivRe 6 - 240105_SPH OAN Tender Divre III_eauction 2" xfId="5492"/>
    <cellStyle name="_RMJ DivRe 6 - 240105_SPH OAN Tender Divre III_eauction_1" xfId="5493"/>
    <cellStyle name="_RMJ DivRe 6 - 240105_SPH OAN Tender Divre III_eauction_1 2" xfId="5494"/>
    <cellStyle name="_RMJ DivRe 6 - 240105_SPH OAN Tender Divre III_eauction_1_BoQ_XL_West_SubMarine_Upgrade-Service v04 (From  Meygin)" xfId="5495"/>
    <cellStyle name="_RMJ DivRe 6 - 240105_SPH OAN Tender Divre III_eauction_1_BoQ_XL_West_SubMarine_Upgrade-Service v04 (From  Meygin) 2" xfId="5496"/>
    <cellStyle name="_RMJ DivRe 6 - 240105_SPH OAN Tender Divre III_eauction_1_BoQ_XL_West_SubMarine_Upgrade-Service v05" xfId="5497"/>
    <cellStyle name="_RMJ DivRe 6 - 240105_SPH OAN Tender Divre III_eauction_1_BoQ_XL_West_SubMarine_Upgrade-Service v05 2" xfId="5498"/>
    <cellStyle name="_RMJ DivRe 6 - 240105_SPH OAN Tender Divre III_eauction_1_IDXLC_STM64 SUMATRA FO RFQ_ed8.0_05Sept06" xfId="5499"/>
    <cellStyle name="_RMJ DivRe 6 - 240105_SPH OAN Tender Divre III_eauction_1_IDXLC_STM64 SUMATRA FO RFQ_ed8.0_05Sept06 2" xfId="5500"/>
    <cellStyle name="_RMJ DivRe 6 - 240105_SPH OAN Tender Divre III_eauction_1_XL_6_Cities_External_BoQ v03" xfId="5501"/>
    <cellStyle name="_RMJ DivRe 6 - 240105_SPH OAN Tender Divre III_eauction_1_XL_6_Cities_External_BoQ v03 2" xfId="5502"/>
    <cellStyle name="_RMJ DivRe 6 - 240105_SPH OAN Tender Divre III_eauction_BoQ_XL_West_SubMarine_Upgrade-Service v04 (From  Meygin)" xfId="5503"/>
    <cellStyle name="_RMJ DivRe 6 - 240105_SPH OAN Tender Divre III_eauction_BoQ_XL_West_SubMarine_Upgrade-Service v04 (From  Meygin) 2" xfId="5504"/>
    <cellStyle name="_RMJ DivRe 6 - 240105_SPH OAN Tender Divre III_eauction_BoQ_XL_West_SubMarine_Upgrade-Service v05" xfId="5505"/>
    <cellStyle name="_RMJ DivRe 6 - 240105_SPH OAN Tender Divre III_eauction_BoQ_XL_West_SubMarine_Upgrade-Service v05 2" xfId="5506"/>
    <cellStyle name="_RMJ DivRe 6 - 240105_SPH OAN Tender Divre III_eauction_IDXLC_STM64 SUMATRA FO RFQ_ed8.0_05Sept06" xfId="5507"/>
    <cellStyle name="_RMJ DivRe 6 - 240105_SPH OAN Tender Divre III_eauction_IDXLC_STM64 SUMATRA FO RFQ_ed8.0_05Sept06 2" xfId="5508"/>
    <cellStyle name="_RMJ DivRe 6 - 240105_SPH OAN Tender Divre III_eauction_XL_6_Cities_External_BoQ v03" xfId="5509"/>
    <cellStyle name="_RMJ DivRe 6 - 240105_SPH OAN Tender Divre III_eauction_XL_6_Cities_External_BoQ v03 2" xfId="5510"/>
    <cellStyle name="_RMJ DivRe 6 - 240105_XL_6_Cities_External_BoQ v03" xfId="5511"/>
    <cellStyle name="_RMJ DivRe 6 - 240105_XL_6_Cities_External_BoQ v03 2" xfId="5512"/>
    <cellStyle name="_RMJ FO DivRe 6 (Copy E-Auction)" xfId="5513"/>
    <cellStyle name="_RMJ FO DivRe 6 (Copy E-Auction) 2" xfId="5514"/>
    <cellStyle name="_RMJ FO DivRe 6 (Copy E-Auction)_1642" xfId="5515"/>
    <cellStyle name="_RMJ FO DivRe 6 (Copy E-Auction)_1642 2" xfId="5516"/>
    <cellStyle name="_RMJ FO DivRe 6 (Copy E-Auction)_1642_BoQ_XL_West_SubMarine_Upgrade-Service v04 (From  Meygin)" xfId="5517"/>
    <cellStyle name="_RMJ FO DivRe 6 (Copy E-Auction)_1642_BoQ_XL_West_SubMarine_Upgrade-Service v04 (From  Meygin) 2" xfId="5518"/>
    <cellStyle name="_RMJ FO DivRe 6 (Copy E-Auction)_1642_BoQ_XL_West_SubMarine_Upgrade-Service v05" xfId="5519"/>
    <cellStyle name="_RMJ FO DivRe 6 (Copy E-Auction)_1642_BoQ_XL_West_SubMarine_Upgrade-Service v05 2" xfId="5520"/>
    <cellStyle name="_RMJ FO DivRe 6 (Copy E-Auction)_1642_IDXLC_STM64 SUMATRA FO RFQ_ed8.0_05Sept06" xfId="5521"/>
    <cellStyle name="_RMJ FO DivRe 6 (Copy E-Auction)_1642_IDXLC_STM64 SUMATRA FO RFQ_ed8.0_05Sept06 2" xfId="5522"/>
    <cellStyle name="_RMJ FO DivRe 6 (Copy E-Auction)_1642_XL_6_Cities_External_BoQ v03" xfId="5523"/>
    <cellStyle name="_RMJ FO DivRe 6 (Copy E-Auction)_1642_XL_6_Cities_External_BoQ v03 2" xfId="5524"/>
    <cellStyle name="_RMJ FO DivRe 6 (Copy E-Auction)_BoQ CT Divre2-1642" xfId="5525"/>
    <cellStyle name="_RMJ FO DivRe 6 (Copy E-Auction)_BoQ CT Divre2-1642 2" xfId="5526"/>
    <cellStyle name="_RMJ FO DivRe 6 (Copy E-Auction)_BoQ CT Divre2-1642_BoQ_XL_West_SubMarine_Upgrade-Service v04 (From  Meygin)" xfId="5527"/>
    <cellStyle name="_RMJ FO DivRe 6 (Copy E-Auction)_BoQ CT Divre2-1642_BoQ_XL_West_SubMarine_Upgrade-Service v04 (From  Meygin) 2" xfId="5528"/>
    <cellStyle name="_RMJ FO DivRe 6 (Copy E-Auction)_BoQ CT Divre2-1642_BoQ_XL_West_SubMarine_Upgrade-Service v05" xfId="5529"/>
    <cellStyle name="_RMJ FO DivRe 6 (Copy E-Auction)_BoQ CT Divre2-1642_BoQ_XL_West_SubMarine_Upgrade-Service v05 2" xfId="5530"/>
    <cellStyle name="_RMJ FO DivRe 6 (Copy E-Auction)_BoQ CT Divre2-1642_IDXLC_STM64 SUMATRA FO RFQ_ed8.0_05Sept06" xfId="5531"/>
    <cellStyle name="_RMJ FO DivRe 6 (Copy E-Auction)_BoQ CT Divre2-1642_IDXLC_STM64 SUMATRA FO RFQ_ed8.0_05Sept06 2" xfId="5532"/>
    <cellStyle name="_RMJ FO DivRe 6 (Copy E-Auction)_BoQ CT Divre2-1642_XL_6_Cities_External_BoQ v03" xfId="5533"/>
    <cellStyle name="_RMJ FO DivRe 6 (Copy E-Auction)_BoQ CT Divre2-1642_XL_6_Cities_External_BoQ v03 2" xfId="5534"/>
    <cellStyle name="_RMJ FO DivRe 6 (Copy E-Auction)_BoQ ekt ADM 1642EM" xfId="5535"/>
    <cellStyle name="_RMJ FO DivRe 6 (Copy E-Auction)_BoQ ekt ADM 1642EM 2" xfId="5536"/>
    <cellStyle name="_RMJ FO DivRe 6 (Copy E-Auction)_BoQ ekt ADM 1642EM_BoQ_XL_West_SubMarine_Upgrade-Service v04 (From  Meygin)" xfId="5537"/>
    <cellStyle name="_RMJ FO DivRe 6 (Copy E-Auction)_BoQ ekt ADM 1642EM_BoQ_XL_West_SubMarine_Upgrade-Service v04 (From  Meygin) 2" xfId="5538"/>
    <cellStyle name="_RMJ FO DivRe 6 (Copy E-Auction)_BoQ ekt ADM 1642EM_BoQ_XL_West_SubMarine_Upgrade-Service v05" xfId="5539"/>
    <cellStyle name="_RMJ FO DivRe 6 (Copy E-Auction)_BoQ ekt ADM 1642EM_BoQ_XL_West_SubMarine_Upgrade-Service v05 2" xfId="5540"/>
    <cellStyle name="_RMJ FO DivRe 6 (Copy E-Auction)_BoQ ekt ADM 1642EM_IDXLC_STM64 SUMATRA FO RFQ_ed8.0_05Sept06" xfId="5541"/>
    <cellStyle name="_RMJ FO DivRe 6 (Copy E-Auction)_BoQ ekt ADM 1642EM_IDXLC_STM64 SUMATRA FO RFQ_ed8.0_05Sept06 2" xfId="5542"/>
    <cellStyle name="_RMJ FO DivRe 6 (Copy E-Auction)_BoQ ekt ADM 1642EM_XL_6_Cities_External_BoQ v03" xfId="5543"/>
    <cellStyle name="_RMJ FO DivRe 6 (Copy E-Auction)_BoQ ekt ADM 1642EM_XL_6_Cities_External_BoQ v03 2" xfId="5544"/>
    <cellStyle name="_RMJ FO DivRe 6 (Copy E-Auction)_BoQ_XL_West_SubMarine_Upgrade-Service v04 (From  Meygin)" xfId="5545"/>
    <cellStyle name="_RMJ FO DivRe 6 (Copy E-Auction)_BoQ_XL_West_SubMarine_Upgrade-Service v04 (From  Meygin) 2" xfId="5546"/>
    <cellStyle name="_RMJ FO DivRe 6 (Copy E-Auction)_BoQ_XL_West_SubMarine_Upgrade-Service v05" xfId="5547"/>
    <cellStyle name="_RMJ FO DivRe 6 (Copy E-Auction)_BoQ_XL_West_SubMarine_Upgrade-Service v05 2" xfId="5548"/>
    <cellStyle name="_RMJ FO DivRe 6 (Copy E-Auction)_DLC Divre 3 (SPH)" xfId="5549"/>
    <cellStyle name="_RMJ FO DivRe 6 (Copy E-Auction)_DLC Divre 3 (SPH) 2" xfId="5550"/>
    <cellStyle name="_RMJ FO DivRe 6 (Copy E-Auction)_DLC Divre 3 (SPH)_BoQ_XL_West_SubMarine_Upgrade-Service v04 (From  Meygin)" xfId="5551"/>
    <cellStyle name="_RMJ FO DivRe 6 (Copy E-Auction)_DLC Divre 3 (SPH)_BoQ_XL_West_SubMarine_Upgrade-Service v04 (From  Meygin) 2" xfId="5552"/>
    <cellStyle name="_RMJ FO DivRe 6 (Copy E-Auction)_DLC Divre 3 (SPH)_BoQ_XL_West_SubMarine_Upgrade-Service v05" xfId="5553"/>
    <cellStyle name="_RMJ FO DivRe 6 (Copy E-Auction)_DLC Divre 3 (SPH)_BoQ_XL_West_SubMarine_Upgrade-Service v05 2" xfId="5554"/>
    <cellStyle name="_RMJ FO DivRe 6 (Copy E-Auction)_DLC Divre 3 (SPH)_IDXLC_STM64 SUMATRA FO RFQ_ed8.0_05Sept06" xfId="5555"/>
    <cellStyle name="_RMJ FO DivRe 6 (Copy E-Auction)_DLC Divre 3 (SPH)_IDXLC_STM64 SUMATRA FO RFQ_ed8.0_05Sept06 2" xfId="5556"/>
    <cellStyle name="_RMJ FO DivRe 6 (Copy E-Auction)_DLC Divre 3 (SPH)_XL_6_Cities_External_BoQ v03" xfId="5557"/>
    <cellStyle name="_RMJ FO DivRe 6 (Copy E-Auction)_DLC Divre 3 (SPH)_XL_6_Cities_External_BoQ v03 2" xfId="5558"/>
    <cellStyle name="_RMJ FO DivRe 6 (Copy E-Auction)_DRM_1" xfId="5559"/>
    <cellStyle name="_RMJ FO DivRe 6 (Copy E-Auction)_DRM_1 2" xfId="5560"/>
    <cellStyle name="_RMJ FO DivRe 6 (Copy E-Auction)_DRM_1_1642" xfId="5561"/>
    <cellStyle name="_RMJ FO DivRe 6 (Copy E-Auction)_DRM_1_1642 2" xfId="5562"/>
    <cellStyle name="_RMJ FO DivRe 6 (Copy E-Auction)_DRM_1_1642_BoQ_XL_West_SubMarine_Upgrade-Service v04 (From  Meygin)" xfId="5563"/>
    <cellStyle name="_RMJ FO DivRe 6 (Copy E-Auction)_DRM_1_1642_BoQ_XL_West_SubMarine_Upgrade-Service v04 (From  Meygin) 2" xfId="5564"/>
    <cellStyle name="_RMJ FO DivRe 6 (Copy E-Auction)_DRM_1_1642_BoQ_XL_West_SubMarine_Upgrade-Service v05" xfId="5565"/>
    <cellStyle name="_RMJ FO DivRe 6 (Copy E-Auction)_DRM_1_1642_BoQ_XL_West_SubMarine_Upgrade-Service v05 2" xfId="5566"/>
    <cellStyle name="_RMJ FO DivRe 6 (Copy E-Auction)_DRM_1_1642_IDXLC_STM64 SUMATRA FO RFQ_ed8.0_05Sept06" xfId="5567"/>
    <cellStyle name="_RMJ FO DivRe 6 (Copy E-Auction)_DRM_1_1642_IDXLC_STM64 SUMATRA FO RFQ_ed8.0_05Sept06 2" xfId="5568"/>
    <cellStyle name="_RMJ FO DivRe 6 (Copy E-Auction)_DRM_1_1642_XL_6_Cities_External_BoQ v03" xfId="5569"/>
    <cellStyle name="_RMJ FO DivRe 6 (Copy E-Auction)_DRM_1_1642_XL_6_Cities_External_BoQ v03 2" xfId="5570"/>
    <cellStyle name="_RMJ FO DivRe 6 (Copy E-Auction)_DRM_1_BoQ CT Divre2-1642" xfId="5571"/>
    <cellStyle name="_RMJ FO DivRe 6 (Copy E-Auction)_DRM_1_BoQ CT Divre2-1642 2" xfId="5572"/>
    <cellStyle name="_RMJ FO DivRe 6 (Copy E-Auction)_DRM_1_BoQ CT Divre2-1642_BoQ_XL_West_SubMarine_Upgrade-Service v04 (From  Meygin)" xfId="5573"/>
    <cellStyle name="_RMJ FO DivRe 6 (Copy E-Auction)_DRM_1_BoQ CT Divre2-1642_BoQ_XL_West_SubMarine_Upgrade-Service v04 (From  Meygin) 2" xfId="5574"/>
    <cellStyle name="_RMJ FO DivRe 6 (Copy E-Auction)_DRM_1_BoQ CT Divre2-1642_BoQ_XL_West_SubMarine_Upgrade-Service v05" xfId="5575"/>
    <cellStyle name="_RMJ FO DivRe 6 (Copy E-Auction)_DRM_1_BoQ CT Divre2-1642_BoQ_XL_West_SubMarine_Upgrade-Service v05 2" xfId="5576"/>
    <cellStyle name="_RMJ FO DivRe 6 (Copy E-Auction)_DRM_1_BoQ CT Divre2-1642_IDXLC_STM64 SUMATRA FO RFQ_ed8.0_05Sept06" xfId="5577"/>
    <cellStyle name="_RMJ FO DivRe 6 (Copy E-Auction)_DRM_1_BoQ CT Divre2-1642_IDXLC_STM64 SUMATRA FO RFQ_ed8.0_05Sept06 2" xfId="5578"/>
    <cellStyle name="_RMJ FO DivRe 6 (Copy E-Auction)_DRM_1_BoQ CT Divre2-1642_XL_6_Cities_External_BoQ v03" xfId="5579"/>
    <cellStyle name="_RMJ FO DivRe 6 (Copy E-Auction)_DRM_1_BoQ CT Divre2-1642_XL_6_Cities_External_BoQ v03 2" xfId="5580"/>
    <cellStyle name="_RMJ FO DivRe 6 (Copy E-Auction)_DRM_1_BoQ ekt ADM 1642EM" xfId="5581"/>
    <cellStyle name="_RMJ FO DivRe 6 (Copy E-Auction)_DRM_1_BoQ ekt ADM 1642EM 2" xfId="5582"/>
    <cellStyle name="_RMJ FO DivRe 6 (Copy E-Auction)_DRM_1_BoQ ekt ADM 1642EM_BoQ_XL_West_SubMarine_Upgrade-Service v04 (From  Meygin)" xfId="5583"/>
    <cellStyle name="_RMJ FO DivRe 6 (Copy E-Auction)_DRM_1_BoQ ekt ADM 1642EM_BoQ_XL_West_SubMarine_Upgrade-Service v04 (From  Meygin) 2" xfId="5584"/>
    <cellStyle name="_RMJ FO DivRe 6 (Copy E-Auction)_DRM_1_BoQ ekt ADM 1642EM_BoQ_XL_West_SubMarine_Upgrade-Service v05" xfId="5585"/>
    <cellStyle name="_RMJ FO DivRe 6 (Copy E-Auction)_DRM_1_BoQ ekt ADM 1642EM_BoQ_XL_West_SubMarine_Upgrade-Service v05 2" xfId="5586"/>
    <cellStyle name="_RMJ FO DivRe 6 (Copy E-Auction)_DRM_1_BoQ ekt ADM 1642EM_IDXLC_STM64 SUMATRA FO RFQ_ed8.0_05Sept06" xfId="5587"/>
    <cellStyle name="_RMJ FO DivRe 6 (Copy E-Auction)_DRM_1_BoQ ekt ADM 1642EM_IDXLC_STM64 SUMATRA FO RFQ_ed8.0_05Sept06 2" xfId="5588"/>
    <cellStyle name="_RMJ FO DivRe 6 (Copy E-Auction)_DRM_1_BoQ ekt ADM 1642EM_XL_6_Cities_External_BoQ v03" xfId="5589"/>
    <cellStyle name="_RMJ FO DivRe 6 (Copy E-Auction)_DRM_1_BoQ ekt ADM 1642EM_XL_6_Cities_External_BoQ v03 2" xfId="5590"/>
    <cellStyle name="_RMJ FO DivRe 6 (Copy E-Auction)_DRM_1_BOQ RMJ NAD(1).PLB" xfId="5591"/>
    <cellStyle name="_RMJ FO DivRe 6 (Copy E-Auction)_DRM_1_BOQ RMJ NAD(1).PLB 2" xfId="5592"/>
    <cellStyle name="_RMJ FO DivRe 6 (Copy E-Auction)_DRM_1_BOQ RMJ NAD(1).PLB_~1771587" xfId="5593"/>
    <cellStyle name="_RMJ FO DivRe 6 (Copy E-Auction)_DRM_1_BOQ RMJ NAD(1).PLB_~1771587 2" xfId="5594"/>
    <cellStyle name="_RMJ FO DivRe 6 (Copy E-Auction)_DRM_1_BOQ RMJ NAD(1).PLB_BoQ_XL_West_SubMarine_Upgrade-Service v04 (From  Meygin)" xfId="5595"/>
    <cellStyle name="_RMJ FO DivRe 6 (Copy E-Auction)_DRM_1_BOQ RMJ NAD(1).PLB_BoQ_XL_West_SubMarine_Upgrade-Service v04 (From  Meygin) 2" xfId="5596"/>
    <cellStyle name="_RMJ FO DivRe 6 (Copy E-Auction)_DRM_1_BOQ RMJ NAD(1).PLB_ID_PowerTel_BoQ_External_15Feb07 v05 (Sub)" xfId="5597"/>
    <cellStyle name="_RMJ FO DivRe 6 (Copy E-Auction)_DRM_1_BOQ RMJ NAD(1).PLB_ID_PowerTel_BoQ_External_15Feb07 v05 (Sub) 2" xfId="5598"/>
    <cellStyle name="_RMJ FO DivRe 6 (Copy E-Auction)_DRM_1_BOQ RMJ NAD(1).PLB_IDXLC_STM64 Sengigi-Kima-availability_ed01" xfId="5599"/>
    <cellStyle name="_RMJ FO DivRe 6 (Copy E-Auction)_DRM_1_BOQ RMJ NAD(1).PLB_IDXLC_STM64 Sengigi-Kima-availability_ed01 2" xfId="5600"/>
    <cellStyle name="_RMJ FO DivRe 6 (Copy E-Auction)_DRM_1_BOQ RMJ NAD(1).PLB_XL_6_Cities_External_BoQ v09 (Najib Reference+STM64 Medan)" xfId="5601"/>
    <cellStyle name="_RMJ FO DivRe 6 (Copy E-Auction)_DRM_1_BOQ RMJ NAD(1).PLB_XL_6_Cities_External_BoQ v09 (Najib Reference+STM64 Medan) 2" xfId="5602"/>
    <cellStyle name="_RMJ FO DivRe 6 (Copy E-Auction)_DRM_1_BoQ_XL_West_SubMarine_Upgrade-Service v04 (From  Meygin)" xfId="5603"/>
    <cellStyle name="_RMJ FO DivRe 6 (Copy E-Auction)_DRM_1_BoQ_XL_West_SubMarine_Upgrade-Service v04 (From  Meygin) 2" xfId="5604"/>
    <cellStyle name="_RMJ FO DivRe 6 (Copy E-Auction)_DRM_1_BoQ_XL_West_SubMarine_Upgrade-Service v05" xfId="5605"/>
    <cellStyle name="_RMJ FO DivRe 6 (Copy E-Auction)_DRM_1_BoQ_XL_West_SubMarine_Upgrade-Service v05 2" xfId="5606"/>
    <cellStyle name="_RMJ FO DivRe 6 (Copy E-Auction)_DRM_1_DLC Divre 3 (SPH)" xfId="5607"/>
    <cellStyle name="_RMJ FO DivRe 6 (Copy E-Auction)_DRM_1_DLC Divre 3 (SPH) 2" xfId="5608"/>
    <cellStyle name="_RMJ FO DivRe 6 (Copy E-Auction)_DRM_1_DLC Divre 3 (SPH)_BoQ_XL_West_SubMarine_Upgrade-Service v04 (From  Meygin)" xfId="5609"/>
    <cellStyle name="_RMJ FO DivRe 6 (Copy E-Auction)_DRM_1_DLC Divre 3 (SPH)_BoQ_XL_West_SubMarine_Upgrade-Service v04 (From  Meygin) 2" xfId="5610"/>
    <cellStyle name="_RMJ FO DivRe 6 (Copy E-Auction)_DRM_1_DLC Divre 3 (SPH)_BoQ_XL_West_SubMarine_Upgrade-Service v05" xfId="5611"/>
    <cellStyle name="_RMJ FO DivRe 6 (Copy E-Auction)_DRM_1_DLC Divre 3 (SPH)_BoQ_XL_West_SubMarine_Upgrade-Service v05 2" xfId="5612"/>
    <cellStyle name="_RMJ FO DivRe 6 (Copy E-Auction)_DRM_1_DLC Divre 3 (SPH)_IDXLC_STM64 SUMATRA FO RFQ_ed8.0_05Sept06" xfId="5613"/>
    <cellStyle name="_RMJ FO DivRe 6 (Copy E-Auction)_DRM_1_DLC Divre 3 (SPH)_IDXLC_STM64 SUMATRA FO RFQ_ed8.0_05Sept06 2" xfId="5614"/>
    <cellStyle name="_RMJ FO DivRe 6 (Copy E-Auction)_DRM_1_DLC Divre 3 (SPH)_XL_6_Cities_External_BoQ v03" xfId="5615"/>
    <cellStyle name="_RMJ FO DivRe 6 (Copy E-Auction)_DRM_1_DLC Divre 3 (SPH)_XL_6_Cities_External_BoQ v03 2" xfId="5616"/>
    <cellStyle name="_RMJ FO DivRe 6 (Copy E-Auction)_DRM_1_IDXLC_STM64 SUMATRA FO RFQ_ed8.0_05Sept06" xfId="5617"/>
    <cellStyle name="_RMJ FO DivRe 6 (Copy E-Auction)_DRM_1_IDXLC_STM64 SUMATRA FO RFQ_ed8.0_05Sept06 2" xfId="5618"/>
    <cellStyle name="_RMJ FO DivRe 6 (Copy E-Auction)_DRM_1_XL_6_Cities_External_BoQ v03" xfId="5619"/>
    <cellStyle name="_RMJ FO DivRe 6 (Copy E-Auction)_DRM_1_XL_6_Cities_External_BoQ v03 2" xfId="5620"/>
    <cellStyle name="_RMJ FO DivRe 6 (Copy E-Auction)_IDXLC_STM64 SUMATRA FO RFQ_ed8.0_05Sept06" xfId="5621"/>
    <cellStyle name="_RMJ FO DivRe 6 (Copy E-Auction)_IDXLC_STM64 SUMATRA FO RFQ_ed8.0_05Sept06 2" xfId="5622"/>
    <cellStyle name="_RMJ FO DivRe 6 (Copy E-Auction)_XL_6_Cities_External_BoQ v03" xfId="5623"/>
    <cellStyle name="_RMJ FO DivRe 6 (Copy E-Auction)_XL_6_Cities_External_BoQ v03 2" xfId="5624"/>
    <cellStyle name="_RMJ FO DivRe 6 (SPPBJ)" xfId="5625"/>
    <cellStyle name="_RMJ FO DivRe 6 (SPPBJ) 2" xfId="5626"/>
    <cellStyle name="_RMJ FO DivRe 6 (SPPBJ)_BoQ_XL_West_SubMarine_Upgrade-Service v04 (From  Meygin)" xfId="5627"/>
    <cellStyle name="_RMJ FO DivRe 6 (SPPBJ)_BoQ_XL_West_SubMarine_Upgrade-Service v04 (From  Meygin) 2" xfId="5628"/>
    <cellStyle name="_RMJ FO DivRe 6 (SPPBJ)_BoQ_XL_West_SubMarine_Upgrade-Service v05" xfId="5629"/>
    <cellStyle name="_RMJ FO DivRe 6 (SPPBJ)_BoQ_XL_West_SubMarine_Upgrade-Service v05 2" xfId="5630"/>
    <cellStyle name="_RMJ FO DivRe 6 (SPPBJ)_IDXLC_STM64 SUMATRA FO RFQ_ed8.0_05Sept06" xfId="5631"/>
    <cellStyle name="_RMJ FO DivRe 6 (SPPBJ)_IDXLC_STM64 SUMATRA FO RFQ_ed8.0_05Sept06 2" xfId="5632"/>
    <cellStyle name="_RMJ FO DivRe 6 (SPPBJ)_XL_6_Cities_External_BoQ v03" xfId="5633"/>
    <cellStyle name="_RMJ FO DivRe 6 (SPPBJ)_XL_6_Cities_External_BoQ v03 2" xfId="5634"/>
    <cellStyle name="_RMJ NAD (SPH)" xfId="5635"/>
    <cellStyle name="_RMJ NAD (SPH) 2" xfId="5636"/>
    <cellStyle name="_RNC" xfId="5637"/>
    <cellStyle name="_RNC HW-SW less" xfId="5638"/>
    <cellStyle name="_RNC HW-SW less 2" xfId="5639"/>
    <cellStyle name="_RNC2600 &amp; RU10" xfId="5640"/>
    <cellStyle name="_RNC2600 &amp; RU10 2" xfId="5641"/>
    <cellStyle name="_RNC2600 VodaCom" xfId="5642"/>
    <cellStyle name="_RNC2600 VodaCom 2" xfId="5643"/>
    <cellStyle name="_RNC2600_GLP_P012007v4" xfId="5644"/>
    <cellStyle name="_RNC2600_GLP_P012007v4 2" xfId="5645"/>
    <cellStyle name="_RNC-BSC WP_Huawei Information HW response 20060607(updated)" xfId="5646"/>
    <cellStyle name="_RNC-BSC WP_Huawei Information HW response 20060607(updated) 2" xfId="5647"/>
    <cellStyle name="_RNC配置清单" xfId="5648"/>
    <cellStyle name="_RO 2009_ALL IN 1_090217_v2" xfId="5649"/>
    <cellStyle name="_RO 2009_ALL IN 1_090217_v2_all- BOQ 3G_450NB_fin2" xfId="5650"/>
    <cellStyle name="_RO 2009_ALL IN 1_090220_Rev A" xfId="5651"/>
    <cellStyle name="_RO 2009_ALL IN 1_090220_Rev A_all- BOQ 3G_450NB_fin2" xfId="5652"/>
    <cellStyle name="_RO 2009_ALL IN 1_090422_Upgrade DCS" xfId="5653"/>
    <cellStyle name="_RO 2009_Transmission_v3" xfId="5654"/>
    <cellStyle name="_RO- 2Q 2008 Subs dim base V01 rev" xfId="5655"/>
    <cellStyle name="_RO- 2Q 2008 Subs dim base V01 rev_Dimensioning" xfId="5656"/>
    <cellStyle name="_RO_2008_Sumbagut 40site" xfId="5657"/>
    <cellStyle name="_RO_2008_Sumbagut 40site_3G_SMTR_LEBARAN_v5_50 New Sites_RNC_2G Decongest_2nd Carrier_2010_Phase 1_rev01" xfId="5658"/>
    <cellStyle name="_RO_2008_Sumbagut 40site_3G_SMTR_LEBARAN_v5_50 New Sites_RNC_2G Decongest_2nd Carrier_2010_Phase 1_rev01_Book1" xfId="5659"/>
    <cellStyle name="_RO_2008_Sumbagut 40site_Dimensioning" xfId="5660"/>
    <cellStyle name="_RO_2008_Sumbagut 40site_PRICE BOOK 2011_PDH_NPO v3" xfId="5661"/>
    <cellStyle name="_RO_2008_Sumbagut v2" xfId="5662"/>
    <cellStyle name="_RO_2008_Sumbagut v2_Dimensioning" xfId="5663"/>
    <cellStyle name="_Rollout plan 230 links" xfId="5664"/>
    <cellStyle name="_Romania &amp; Eric" xfId="5665"/>
    <cellStyle name="_Romania &amp; Eric 2" xfId="5666"/>
    <cellStyle name="_RRH900 RFBB Cost LE 4Mar10(Sommer))" xfId="5667"/>
    <cellStyle name="_RRH900 RFBB Cost LE 5Mar10(Sommer))" xfId="5668"/>
    <cellStyle name="_RU10 release VF GR vrs01" xfId="5669"/>
    <cellStyle name="_RU10 release VF GR vrs01 2" xfId="5670"/>
    <cellStyle name="_Rural Final" xfId="5671"/>
    <cellStyle name="_S50028-Q3120-A1-10 CXUB2 BOM vs FunctGroup" xfId="5672"/>
    <cellStyle name="_Sales_cost_communication_October changed" xfId="5673"/>
    <cellStyle name="_Sales_cost_communication_October changed 2" xfId="5674"/>
    <cellStyle name="_Sales_Whole_Year.xls Chart 1" xfId="5675"/>
    <cellStyle name="_Sales_Whole_Year.xls Chart 1-1" xfId="5676"/>
    <cellStyle name="_Sales_Whole_Year.xls Chart 2" xfId="5677"/>
    <cellStyle name="_Sales_Whole_Year.xls Chart 2-1" xfId="5678"/>
    <cellStyle name="_Sales_Year" xfId="5679"/>
    <cellStyle name="_SAR RAN HW and SW" xfId="5680"/>
    <cellStyle name="_SAR RAN HW and SW 2" xfId="5681"/>
    <cellStyle name="_scenario" xfId="5682"/>
    <cellStyle name="_SComm_luckman2" xfId="5683"/>
    <cellStyle name="_SComm_luckman2 2" xfId="5684"/>
    <cellStyle name="_SDH Transmission Configurations" xfId="5685"/>
    <cellStyle name="_SDH Transmission Configurations 2" xfId="5686"/>
    <cellStyle name="_SDH_ADM_20070330" xfId="5687"/>
    <cellStyle name="_SDH_ADM_20070330 2" xfId="5688"/>
    <cellStyle name="_SEC_Offer_Time_Dotcom_3G RFP_v1" xfId="5689"/>
    <cellStyle name="_SEC_Offer_Time_Dotcom_3G RFP_v1 2" xfId="5690"/>
    <cellStyle name="_Sensitivity Analysis TWC IMS 2007 07 27" xfId="5691"/>
    <cellStyle name="_Sensitivity Analysis TWC IMS 2007 07 27 2" xfId="5692"/>
    <cellStyle name="_SEP 07 BOM Cost File draft" xfId="5693"/>
    <cellStyle name="_SEP 07 BOM Cost File draftv1 (version 1)" xfId="5694"/>
    <cellStyle name="_SerangArea_rectbatt_capacity" xfId="5695"/>
    <cellStyle name="_SerangArea_rectbatt_capacity_Dimensioning" xfId="5696"/>
    <cellStyle name="_server types" xfId="5697"/>
    <cellStyle name="_server types 2" xfId="5698"/>
    <cellStyle name="_server types_Service Prices Summary" xfId="5699"/>
    <cellStyle name="_server types_Service Prices Summary 2" xfId="5700"/>
    <cellStyle name="_server types_SUN" xfId="5701"/>
    <cellStyle name="_server types_SUN 2" xfId="5702"/>
    <cellStyle name="_server types_Tabelle1" xfId="5703"/>
    <cellStyle name="_server types_Tabelle1 2" xfId="5704"/>
    <cellStyle name="_service file_1 v1" xfId="5705"/>
    <cellStyle name="_service file_1 v1 - 30 may 2007" xfId="5706"/>
    <cellStyle name="_service file_1 v1 - 30 may 2007 2" xfId="5707"/>
    <cellStyle name="_service file_1 v1 - 30 may 2007_Input" xfId="5708"/>
    <cellStyle name="_service file_1 v1 - 30 may 2007_Input 2" xfId="5709"/>
    <cellStyle name="_service file_1 v1 2" xfId="5710"/>
    <cellStyle name="_service file_1 v1 3" xfId="5711"/>
    <cellStyle name="_service file_1 v1_Input" xfId="5712"/>
    <cellStyle name="_service file_1 v1_Input 2" xfId="5713"/>
    <cellStyle name="_service file_1 v16" xfId="5714"/>
    <cellStyle name="_service file_1 v16 2" xfId="5715"/>
    <cellStyle name="_service file_1 v16_Input" xfId="5716"/>
    <cellStyle name="_service file_1 v16_Input 2" xfId="5717"/>
    <cellStyle name="_Service Price Isat PDH Relocation EJ 24062008 REV1" xfId="5718"/>
    <cellStyle name="_Service Price Isat PDH Relocation EJ 24062008 REV1_all- BOQ 3G_450NB_fin2" xfId="5719"/>
    <cellStyle name="_service price sheet_2G_1 CIRCLE_01.03.2006" xfId="5720"/>
    <cellStyle name="_service price sheet_2G_1 CIRCLE_01.03.2006 2" xfId="5721"/>
    <cellStyle name="_service price sheet_2G_1 CIRCLE_01.03.2006_PMS Resource_Plan_RET-V2" xfId="5722"/>
    <cellStyle name="_Service Prices Summary" xfId="5723"/>
    <cellStyle name="_Service Prices Summary 2" xfId="5724"/>
    <cellStyle name="_Service template_SSM (2)" xfId="5725"/>
    <cellStyle name="_Service template_SSM (2) 2" xfId="5726"/>
    <cellStyle name="_Service template_SSM (2)_Comparison_tunisiana_QI Support Services pricing_V3.7" xfId="5727"/>
    <cellStyle name="_Service template_SSM (2)_Tunisiana-care-Contract-Qtel-Price-Book V1 " xfId="5728"/>
    <cellStyle name="_Service_Bid_Directive Helinet GPON  080427" xfId="5729"/>
    <cellStyle name="_Service_Bid_Directive Helinet GPON  080427 2" xfId="5730"/>
    <cellStyle name="_Service_Upgrade Sumatera" xfId="5731"/>
    <cellStyle name="_Services 2G v5" xfId="5732"/>
    <cellStyle name="_Services 2G v5 2" xfId="5733"/>
    <cellStyle name="_Services CP Final 3 0 Ersin v3" xfId="5734"/>
    <cellStyle name="_Services CP Final 3 0 Ersin v3 2" xfId="5735"/>
    <cellStyle name="_Services CP Final 3 0 Ersin v3_Comparison_tunisiana_QI Support Services pricing_V3.7" xfId="5736"/>
    <cellStyle name="_Services CP Final 3 0 Ersin v3_Input" xfId="5737"/>
    <cellStyle name="_Services CP Final 3 0 Ersin v3_Input 2" xfId="5738"/>
    <cellStyle name="_Services CP Final 3 0 Ersin v3_Tunisiana-care-Contract-Qtel-Price-Book V1 " xfId="5739"/>
    <cellStyle name="_Services_Bid_Directive_EWE_IMS_V1 0" xfId="5740"/>
    <cellStyle name="_Services_Bid_Directive_EWE_IMS_V1 0 2" xfId="5741"/>
    <cellStyle name="_Services_Pricing_MTN_Congo_B" xfId="5742"/>
    <cellStyle name="_SG_Singtel_MPM+CSDM_Budgetary Offer_13102006" xfId="5743"/>
    <cellStyle name="_SG_Singtel_MPM+CSDM_Budgetary Offer_13102006 2" xfId="5744"/>
    <cellStyle name="_SG_Singtel_MPM+CSDM_Budgetary Offer_20102006" xfId="5745"/>
    <cellStyle name="_SG_Singtel_MPM+CSDM_Budgetary Offer_20102006 2" xfId="5746"/>
    <cellStyle name="_SG7000" xfId="5747"/>
    <cellStyle name="_SG7000 2" xfId="5748"/>
    <cellStyle name="_SGSN Reparenting Ro 2009 rev" xfId="5749"/>
    <cellStyle name="_SGSN Reparenting Ro 2009 rev_Book1" xfId="5750"/>
    <cellStyle name="_Shahzad_Egypt_3L_BBUs_V1" xfId="5751"/>
    <cellStyle name="_Shahzad_Egypt_3L_BBUs_V1 2" xfId="5752"/>
    <cellStyle name="_Shedule of CME_TI Implentation 3G Tsel project 2006 CJ (3)" xfId="5753"/>
    <cellStyle name="_Shedule of CME_TI Implentation 3G Tsel project 2006 CJ (3) 2" xfId="5754"/>
    <cellStyle name="_Shedule of CME_TI Implentation 3G Tsel project 2006 CJ (3)_INTERNAL_PS_AOP 2011 AFTER LEBARAN 2011_JavaKal_Gos 2-10%_R1" xfId="5755"/>
    <cellStyle name="_Shedule of CME_TI Implentation 3G Tsel project 2006 CJ (3)_INTERNAL_PS_AOP 2011 AFTER LEBARAN 2011_JavaKal_New Site_R1" xfId="5756"/>
    <cellStyle name="_Sheet1" xfId="5757"/>
    <cellStyle name="_Sheet1 2" xfId="5758"/>
    <cellStyle name="_Sheet1_Book1" xfId="5759"/>
    <cellStyle name="_Shopping list BTS3900A" xfId="5760"/>
    <cellStyle name="_SIAE - Part 2 - Exhibit 2-1a - Pricing for equipment" xfId="5761"/>
    <cellStyle name="_SIAE - Part 2 - Exhibit 2-1a - Pricing for equipment 2" xfId="5762"/>
    <cellStyle name="_SIEMENS - Part 2 - Exhibit 2-1a - Pricing for equipment" xfId="5763"/>
    <cellStyle name="_SIEMENS - Part 2 - Exhibit 2-1a - Pricing for equipment 2" xfId="5764"/>
    <cellStyle name="_SIEMENS - Part 2 - Exhibit 2-2a - Pricing for Associated Services_v2" xfId="5765"/>
    <cellStyle name="_SIEMENS - Part 2 - Exhibit 2-2a - Pricing for Associated Services_v2 2" xfId="5766"/>
    <cellStyle name="_Siemens - Part 2 - Exhibit 2-4a - Pricing for Network model" xfId="5767"/>
    <cellStyle name="_Siemens - Part 2 - Exhibit 2-4a - Pricing for Network model 2" xfId="5768"/>
    <cellStyle name="_Siemens - Part 2 - Exhibit 2-4a - Pricing for Networrk model" xfId="5769"/>
    <cellStyle name="_Siemens - Part 2 - Exhibit 2-4a - Pricing for Networrk model 2" xfId="5770"/>
    <cellStyle name="_Siemens 3G Scenario" xfId="5771"/>
    <cellStyle name="_Siemens 3G Scenario 2" xfId="5772"/>
    <cellStyle name="_Siemens RNC nodes hardware  softawre_UTRAN BP 050107" xfId="5773"/>
    <cellStyle name="_Siemens RNC nodes hardware  softawre_UTRAN BP 050107 2" xfId="5774"/>
    <cellStyle name="_SIEMENS Service Calculation for QTEL Egypt" xfId="5775"/>
    <cellStyle name="_SIEMENS Service Calculation for QTEL Egypt (TK+O&amp;M)" xfId="5776"/>
    <cellStyle name="_SIEMENS Service Calculation for QTEL Egypt (TK+O&amp;M) 2" xfId="5777"/>
    <cellStyle name="_SIEMENS Service Calculation for QTEL Egypt 2" xfId="5778"/>
    <cellStyle name="_SIEMENS Service Calculation for QTEL Egypt 3" xfId="5779"/>
    <cellStyle name="_Siemens UTRAN BP (HSUPA HW)" xfId="5780"/>
    <cellStyle name="_Siemens UTRAN BP (HSUPA HW) 2" xfId="5781"/>
    <cellStyle name="_SIEMENS_Cost - Part 2 - Exhibit 2-2a - Pricing for Associated Services_v3" xfId="5782"/>
    <cellStyle name="_SIEMENS_Cost - Part 2 - Exhibit 2-2a - Pricing for Associated Services_v3 2" xfId="5783"/>
    <cellStyle name="_Singtel IMS RFI Offer Calculation 100507" xfId="5784"/>
    <cellStyle name="_Singtel IMS RFI Offer Calculation 100507 2" xfId="5785"/>
    <cellStyle name="_Site configurations for Cabinets 230107 v6" xfId="5786"/>
    <cellStyle name="_Site configurations for Cabinets 230107 v6 2" xfId="5787"/>
    <cellStyle name="_site count_revised" xfId="5788"/>
    <cellStyle name="_site count_revised 2" xfId="5789"/>
    <cellStyle name="_site count_revised_Input" xfId="5790"/>
    <cellStyle name="_site count_revised_Input 2" xfId="5791"/>
    <cellStyle name="_site count_revised_NGN service Offer_210907v3 (5)" xfId="5792"/>
    <cellStyle name="_site count_revised_NGN service Offer_210907v3 (5)_PMS Resource_Plan_OTT_A over IP" xfId="5793"/>
    <cellStyle name="_site count_revised_NGN service Offer_210907v3 (5)_PMS Resource_Plan_OTT_A over IP_PMS Resource_Plan_RET-V2" xfId="5794"/>
    <cellStyle name="_site count_revised_NGN service Offer_210907v3 (5)_Ressource Plan_for 3G CS  PS Core updated" xfId="5795"/>
    <cellStyle name="_site count_revised_NGN service Offer_210907v3 (6)" xfId="5796"/>
    <cellStyle name="_site count_revised_NGN service Offer_210907v3 (6)_PMS Resource_Plan_OTT_A over IP" xfId="5797"/>
    <cellStyle name="_site count_revised_NGN service Offer_210907v3 (6)_PMS Resource_Plan_OTT_A over IP_PMS Resource_Plan_RET-V2" xfId="5798"/>
    <cellStyle name="_site count_revised_NGN service Offer_210907v3 (6)_Ressource Plan_for 3G CS  PS Core updated" xfId="5799"/>
    <cellStyle name="_site count_revised_NGN service Offer_210907v3 (8)" xfId="5800"/>
    <cellStyle name="_site count_revised_NGN service Offer_210907v3 (8)_PMS Resource_Plan_OTT_A over IP" xfId="5801"/>
    <cellStyle name="_site count_revised_NGN service Offer_210907v3 (8)_PMS Resource_Plan_OTT_A over IP_PMS Resource_Plan_RET-V2" xfId="5802"/>
    <cellStyle name="_site count_revised_NGN service Offer_210907v3 (8)_Ressource Plan_for 3G CS  PS Core updated" xfId="5803"/>
    <cellStyle name="_site count_revised_PMS Resource_Plan_OTT_A over IP" xfId="5804"/>
    <cellStyle name="_site count_revised_PMS Resource_Plan_RET-V2" xfId="5805"/>
    <cellStyle name="_site count_revised_PMS Resource_Plan_Tunisiana 2G 3G exten" xfId="5806"/>
    <cellStyle name="_site count_revised_PMS Resource_Plan_Tunisiana 2G 3G exten_SWF109568 -MS" xfId="5807"/>
    <cellStyle name="_site count_revised_Resource_Plan_WTA MSS v1" xfId="5808"/>
    <cellStyle name="_site count_revised_ResourcePlan-Mobilis ALG SRT1F SWF55870 Jun09 v2" xfId="5809"/>
    <cellStyle name="_Site DCS 2008 V 1 9 Juni 2008 V 6" xfId="5810"/>
    <cellStyle name="_Site DCS 2008 V 1 9 Juni 2008 V 6_Dimensioning" xfId="5811"/>
    <cellStyle name="_Site DCS 2008 V 1 9 Juni 2008 V 6_PRICE BOOK 2011_PDH_NPO v3" xfId="5812"/>
    <cellStyle name="_Site Info Addtional 60 site Central Java 11Feb2008" xfId="5813"/>
    <cellStyle name="_Site Info Central Java RO 2008 v0_final_6Feb2008" xfId="5814"/>
    <cellStyle name="_Site List NS RO2008 up to Lebaran rev_E" xfId="5815"/>
    <cellStyle name="_Site List NS RO2008 up to Lebaran rev_E_Dimensioning" xfId="5816"/>
    <cellStyle name="_Site List SS RO2008 up to Lebaran rev_A" xfId="5817"/>
    <cellStyle name="_Site List SS RO2008 up to Lebaran rev_A_Dimensioning" xfId="5818"/>
    <cellStyle name="_Site List SS RO2008 up to Lebaran rev_qq" xfId="5819"/>
    <cellStyle name="_Site List SS RO2008 up to Lebaran rev_qq_Dimensioning" xfId="5820"/>
    <cellStyle name="_Site_List_Capacity_Enhancement_Java_Bali_Final_130210_" xfId="5821"/>
    <cellStyle name="_SM Template V1 0 1 (for Microwave) (5)" xfId="5822"/>
    <cellStyle name="_SM Template V1 0 1 (for Microwave) (5) 2" xfId="5823"/>
    <cellStyle name="_SM Template V1 0 1 (for Microwave) (6)" xfId="5824"/>
    <cellStyle name="_SM Template V1 0 1 (for Microwave) (6) 2" xfId="5825"/>
    <cellStyle name="_SoftX3000" xfId="5826"/>
    <cellStyle name="_SoftX3000 2" xfId="5827"/>
    <cellStyle name="_SOR_BOQ_BSNL_FINAL" xfId="5828"/>
    <cellStyle name="_SOR_BOQ_BSNL_FINAL 2" xfId="5829"/>
    <cellStyle name="_SOR_BOQ_BSNL_FINAL_SMSC_MMSC_LBS_19.5.2006 EK" xfId="5830"/>
    <cellStyle name="_SOR_BOQ_BSNL_FINAL_SMSC_MMSC_LBS_19.5.2006 EK 2" xfId="5831"/>
    <cellStyle name="_SouthSumatera_AOP_2011_RevA" xfId="5832"/>
    <cellStyle name="_SoW NSN EJ Decongestion 16Feb10 rev-2_remark TRS" xfId="5833"/>
    <cellStyle name="_SPA on SDH ASB_Version2" xfId="5834"/>
    <cellStyle name="_SPA on SDH ASB_Version2 (FINAL)" xfId="5835"/>
    <cellStyle name="_SPA on SDH ASB_Version2 (FINAL) 2" xfId="5836"/>
    <cellStyle name="_SPA on SDH ASB_Version2 (FINAL)_BoQ_XL_West_SubMarine_Upgrade-Service v04 (From  Meygin)" xfId="5837"/>
    <cellStyle name="_SPA on SDH ASB_Version2 (FINAL)_BoQ_XL_West_SubMarine_Upgrade-Service v04 (From  Meygin) 2" xfId="5838"/>
    <cellStyle name="_SPA on SDH ASB_Version2 (FINAL)_BoQ_XL_West_SubMarine_Upgrade-Service v05" xfId="5839"/>
    <cellStyle name="_SPA on SDH ASB_Version2 (FINAL)_BoQ_XL_West_SubMarine_Upgrade-Service v05 2" xfId="5840"/>
    <cellStyle name="_SPA on SDH ASB_Version2 (FINAL)_IDXLC_STM64 SUMATRA FO RFQ_ed8.0_05Sept06" xfId="5841"/>
    <cellStyle name="_SPA on SDH ASB_Version2 (FINAL)_IDXLC_STM64 SUMATRA FO RFQ_ed8.0_05Sept06 2" xfId="5842"/>
    <cellStyle name="_SPA on SDH ASB_Version2 (FINAL)_XL_6_Cities_External_BoQ v03" xfId="5843"/>
    <cellStyle name="_SPA on SDH ASB_Version2 (FINAL)_XL_6_Cities_External_BoQ v03 2" xfId="5844"/>
    <cellStyle name="_SPA on SDH ASB_Version2 2" xfId="5845"/>
    <cellStyle name="_SPA on SDH ASB_Version2 3" xfId="5846"/>
    <cellStyle name="_SPA on SDH ASB_Version2_BoQ_XL_West_SubMarine_Upgrade-Service v04 (From  Meygin)" xfId="5847"/>
    <cellStyle name="_SPA on SDH ASB_Version2_BoQ_XL_West_SubMarine_Upgrade-Service v04 (From  Meygin) 2" xfId="5848"/>
    <cellStyle name="_SPA on SDH ASB_Version2_BoQ_XL_West_SubMarine_Upgrade-Service v05" xfId="5849"/>
    <cellStyle name="_SPA on SDH ASB_Version2_BoQ_XL_West_SubMarine_Upgrade-Service v05 2" xfId="5850"/>
    <cellStyle name="_SPA on SDH ASB_Version2_IDXLC_STM64 SUMATRA FO RFQ_ed8.0_05Sept06" xfId="5851"/>
    <cellStyle name="_SPA on SDH ASB_Version2_IDXLC_STM64 SUMATRA FO RFQ_ed8.0_05Sept06 2" xfId="5852"/>
    <cellStyle name="_SPA on SDH ASB_Version2_XL_6_Cities_External_BoQ v03" xfId="5853"/>
    <cellStyle name="_SPA on SDH ASB_Version2_XL_6_Cities_External_BoQ v03 2" xfId="5854"/>
    <cellStyle name="_Spare parts Price List1" xfId="5855"/>
    <cellStyle name="_Spare parts Price List1 2" xfId="5856"/>
    <cellStyle name="_Spares_Repair and Return" xfId="5857"/>
    <cellStyle name="_Spares_Repair and Return 2" xfId="5858"/>
    <cellStyle name="_SPCNL SHEET" xfId="5859"/>
    <cellStyle name="_SPCNL SHEET 2" xfId="5860"/>
    <cellStyle name="_SPH OAN Tender Divre III_eauction" xfId="5861"/>
    <cellStyle name="_SPH OAN Tender Divre III_eauction 2" xfId="5862"/>
    <cellStyle name="_SPH OAN Tender Divre III_eauction_1" xfId="5863"/>
    <cellStyle name="_SPH OAN Tender Divre III_eauction_1 2" xfId="5864"/>
    <cellStyle name="_SPH OAN Tender Divre III_eauction_1_BoQ_XL_West_SubMarine_Upgrade-Service v04 (From  Meygin)" xfId="5865"/>
    <cellStyle name="_SPH OAN Tender Divre III_eauction_1_BoQ_XL_West_SubMarine_Upgrade-Service v04 (From  Meygin) 2" xfId="5866"/>
    <cellStyle name="_SPH OAN Tender Divre III_eauction_1_BoQ_XL_West_SubMarine_Upgrade-Service v05" xfId="5867"/>
    <cellStyle name="_SPH OAN Tender Divre III_eauction_1_BoQ_XL_West_SubMarine_Upgrade-Service v05 2" xfId="5868"/>
    <cellStyle name="_SPH OAN Tender Divre III_eauction_1_IDXLC_STM64 SUMATRA FO RFQ_ed8.0_05Sept06" xfId="5869"/>
    <cellStyle name="_SPH OAN Tender Divre III_eauction_1_IDXLC_STM64 SUMATRA FO RFQ_ed8.0_05Sept06 2" xfId="5870"/>
    <cellStyle name="_SPH OAN Tender Divre III_eauction_1_XL_6_Cities_External_BoQ v03" xfId="5871"/>
    <cellStyle name="_SPH OAN Tender Divre III_eauction_1_XL_6_Cities_External_BoQ v03 2" xfId="5872"/>
    <cellStyle name="_SPH OAN Tender Divre III_eauction_BoQ_XL_West_SubMarine_Upgrade-Service v04 (From  Meygin)" xfId="5873"/>
    <cellStyle name="_SPH OAN Tender Divre III_eauction_BoQ_XL_West_SubMarine_Upgrade-Service v04 (From  Meygin) 2" xfId="5874"/>
    <cellStyle name="_SPH OAN Tender Divre III_eauction_BoQ_XL_West_SubMarine_Upgrade-Service v05" xfId="5875"/>
    <cellStyle name="_SPH OAN Tender Divre III_eauction_BoQ_XL_West_SubMarine_Upgrade-Service v05 2" xfId="5876"/>
    <cellStyle name="_SPH OAN Tender Divre III_eauction_IDXLC_STM64 SUMATRA FO RFQ_ed8.0_05Sept06" xfId="5877"/>
    <cellStyle name="_SPH OAN Tender Divre III_eauction_IDXLC_STM64 SUMATRA FO RFQ_ed8.0_05Sept06 2" xfId="5878"/>
    <cellStyle name="_SPH OAN Tender Divre III_eauction_XL_6_Cities_External_BoQ v03" xfId="5879"/>
    <cellStyle name="_SPH OAN Tender Divre III_eauction_XL_6_Cities_External_BoQ v03 2" xfId="5880"/>
    <cellStyle name="_Sprint_C NTDB_2006-10-10_pricing" xfId="5881"/>
    <cellStyle name="_Sprint_C NTDB_2006-10-10_pricing 2" xfId="5882"/>
    <cellStyle name="_Sprint_HSS_IMS_07_05_07_aa" xfId="5883"/>
    <cellStyle name="_Sprint_HSS_IMS_07_05_07_aa 2" xfId="5884"/>
    <cellStyle name="_SSM Pricing_ QI RFP_PS CORE_V01" xfId="5885"/>
    <cellStyle name="_SSM_Pricing_MWR2_V2.0.0" xfId="5886"/>
    <cellStyle name="_SSM_Pricing_MWR2_V2.0.0 2" xfId="5887"/>
    <cellStyle name="_Staffing Summary Model" xfId="5888"/>
    <cellStyle name="_Staffing Summary Model 2" xfId="5889"/>
    <cellStyle name="_STANDARD RECTIFIER NOKIA 2007" xfId="5890"/>
    <cellStyle name="_STANDARD RECTIFIER NOKIA 2007 - 1" xfId="5891"/>
    <cellStyle name="_StatisticReport" xfId="5892"/>
    <cellStyle name="_STE 10th 5yr Plan Effort Estimation (3)" xfId="5893"/>
    <cellStyle name="_STE 10th 5yr Plan Effort EstimationV1" xfId="5894"/>
    <cellStyle name="_STE PS BoQ(01)" xfId="5895"/>
    <cellStyle name="_SUBCONTRACTORS' SERVICES COST" xfId="5896"/>
    <cellStyle name="_SUBCONTRACTORS' SERVICES COST 2" xfId="5897"/>
    <cellStyle name="_SubHeading" xfId="5898"/>
    <cellStyle name="_SubHeading 2" xfId="5899"/>
    <cellStyle name="_SubHeading_Betas and Colocation Rates" xfId="5900"/>
    <cellStyle name="_SubHeading_Betas and Colocation Rates 2" xfId="5901"/>
    <cellStyle name="_Sumatera Protelindo ver 1.0" xfId="5902"/>
    <cellStyle name="_Sumatera Protelindo ver 1.0_Dimensioning" xfId="5903"/>
    <cellStyle name="_Sumatera-VN (SA &amp; CW) " xfId="5904"/>
    <cellStyle name="_Summary" xfId="5905"/>
    <cellStyle name="_Summary 2" xfId="5906"/>
    <cellStyle name="_Summary BoQ CJ RO 2008  Co-DCS 2008 V 2" xfId="5907"/>
    <cellStyle name="_Summary BoQ CJ RO 2008  Co-DCS 2008 V 2_Book1" xfId="5908"/>
    <cellStyle name="_Summary BoQ CJ RO 2008 LEBARAN V.1" xfId="5909"/>
    <cellStyle name="_Summary BoQ CJ RO 2008 LEBARAN V.1_Book1" xfId="5910"/>
    <cellStyle name="_Summary BoQ CJ RO 2008 LEBARAN V.4" xfId="5911"/>
    <cellStyle name="_Summary BoQ CJ RO 2008 LEBARAN V.4_Dimensioning" xfId="5912"/>
    <cellStyle name="_Summary BoQ CJ RO 2008 LEBARAN V.4_PRICE BOOK 2011_PDH_NPO v3" xfId="5913"/>
    <cellStyle name="_Summary BOQ JPP 2009 RevC" xfId="5914"/>
    <cellStyle name="_Summary BOQ JPP 2009 RevG" xfId="5915"/>
    <cellStyle name="_Summary BOQ JPP 2009 RevK" xfId="5916"/>
    <cellStyle name="_Summary BOQ JPP2 2009 RevC" xfId="5917"/>
    <cellStyle name="_Summary BOQ Lebaran RO2008 RevB" xfId="5918"/>
    <cellStyle name="_Summary BOQ Sumatera (86 &amp; 40sites) Batch1_RO2008_New &amp; Upgrade rev22052008_Rev03" xfId="5919"/>
    <cellStyle name="_Summary BOQ Sumatera (86 &amp; 40sites) Batch1_RO2008_New &amp; Upgrade rev22052008_Rev03_Dimensioning" xfId="5920"/>
    <cellStyle name="_Summary e liste_281106_v3_sent" xfId="5921"/>
    <cellStyle name="_Summary e liste_281106_v3_sent 2" xfId="5922"/>
    <cellStyle name="_Summary JPP.v5" xfId="5923"/>
    <cellStyle name="_Summary Protelindo" xfId="5924"/>
    <cellStyle name="_Summary Protelindo_Dimensioning" xfId="5925"/>
    <cellStyle name="_Summary RO2008 RevG R1" xfId="5926"/>
    <cellStyle name="_Summary RO2008 RevH" xfId="5927"/>
    <cellStyle name="_Summary_1" xfId="5928"/>
    <cellStyle name="_Summary_1 2" xfId="5929"/>
    <cellStyle name="_Summary_Maxis UTRAN Expansion 2007 MA-IF-0063-02" xfId="5930"/>
    <cellStyle name="_Summary_Maxis UTRAN Expansion 2007 MA-IF-0063-02 2" xfId="5931"/>
    <cellStyle name="_SUN" xfId="5932"/>
    <cellStyle name="_SUN 2" xfId="5933"/>
    <cellStyle name="_Support Data Signaling&amp;AMR EJ_5" xfId="5934"/>
    <cellStyle name="_Support Data Signaling&amp;AMR EJ_5_3G_SMTR_LEBARAN_v5_50 New Sites_RNC_2G Decongest_2nd Carrier_2010_Phase 1_rev01" xfId="5935"/>
    <cellStyle name="_Support Data Signaling&amp;AMR EJ_5_3G_SMTR_LEBARAN_v5_50 New Sites_RNC_2G Decongest_2nd Carrier_2010_Phase 1_rev01_Dimensioning" xfId="5936"/>
    <cellStyle name="_Support Data Signaling&amp;AMR EJ_5_Book1" xfId="5937"/>
    <cellStyle name="_Support Data Signaling&amp;AMR EJ_5_BoQ_CM_ex_Nokia_Capacity_Enhancement_RevF" xfId="5938"/>
    <cellStyle name="_Support Data Signaling&amp;AMR EJ_5_BoQ_CM_ex_Nokia_Capacity_Enhancement_RevF_Book1" xfId="5939"/>
    <cellStyle name="_Support Data Signaling&amp;AMR EJ_5_PDH SDH Requirement - Batch 2_v3" xfId="5940"/>
    <cellStyle name="_Support Data Signaling&amp;AMR EJ_5_PDH SDH Requirement - Batch 2_v3_Dimensioning" xfId="5941"/>
    <cellStyle name="_Support Data Signaling&amp;AMR EJ_5_RO 2009_ALL IN 1_090422_Upgrade DCS" xfId="5942"/>
    <cellStyle name="_Swap and-or Refresh Proposals v0 - 14042006-ORF-antoine20060511" xfId="5943"/>
    <cellStyle name="_Swap UTRAN Area X1" xfId="5944"/>
    <cellStyle name="_SWF15297 - SWS - Cost summary Helinet G-PON Silver 080426" xfId="5945"/>
    <cellStyle name="_SWF15297 - SWS - Cost summary Helinet G-PON Silver 080426 2" xfId="5946"/>
    <cellStyle name="_SWF15297 - SWS - Cost summary Helinet G-PON Silver 080426_PMS Resource_Plan_RET-V2" xfId="5947"/>
    <cellStyle name="_SWF59004 Tunisiana MS Costing Summaries 3rd Round PHi 20100217 V2" xfId="5948"/>
    <cellStyle name="_SWF59004 Tunisiana MS Costing Summaries 3rd Round PHi 20100217 V2_BoQ Sfax 2nd RF ext 2011Q3 V2" xfId="5949"/>
    <cellStyle name="_SWF59004 Tunisiana MS Costing Summaries 3rd Round PHi 20100217 V2_BoQ Sfax 2nd RF ext 2011Q3 V2 2" xfId="5950"/>
    <cellStyle name="_SWF59004 Tunisiana MS Costing Summaries 3rd Round PHi 20100217 V2_BoQ Sfax 2nd RF ext 2011Q3 V5.1" xfId="5951"/>
    <cellStyle name="_SWF59004 Tunisiana MS Costing Summaries 3rd Round PHi 20100217 V2_BoQ Sfax 2nd RF ext 2011Q3 V5.1 2" xfId="5952"/>
    <cellStyle name="_SWF59004 Tunisiana MS Costing Summaries 3rd Round PHi 20100217 V2_BoQ Sfax 2nd RF ext 2011Q3 V5_" xfId="5953"/>
    <cellStyle name="_SWF59004 Tunisiana MS Costing Summaries 3rd Round PHi 20100217 V2_BoQ Sfax 2nd RF ext 2011Q3 V5_ 2" xfId="5954"/>
    <cellStyle name="_SWF59004 Tunisiana MS Costing Summaries 3rd Round PHi 20100217 V2_Delivery BoQ GT additional scope 2011Q1 V4" xfId="5955"/>
    <cellStyle name="_SWF59004 Tunisiana MS Costing Summaries 3rd Round PHi 20100217 V2_Delivery BoQ GT additional scope 2011Q1 V4 2" xfId="5956"/>
    <cellStyle name="_SWF59004 Tunisiana MS Costing Summaries 3rd Round PHi 20100217 V2_Delivery BoQ GT additional scope 2011Q1 V4 3" xfId="5957"/>
    <cellStyle name="_SWF59004 Tunisiana MS Costing Summaries 3rd Round PHi 20100217 V2_Offre Flexi BSC extra capacity" xfId="5958"/>
    <cellStyle name="_SWF59004 Tunisiana MS Costing Summaries 3rd Round PHi 20100217 V2_Offre Flexi BSC extra capacity 2" xfId="5959"/>
    <cellStyle name="_SWF59004 Tunisiana MS Costing Summaries 3rd Round PHi 20100217 V2_Offre Flexi BSC extra capacity 3" xfId="5960"/>
    <cellStyle name="_SWF59004 Tunisiana MS Costing Summaries 3rd Round PHi 20100217 V2_PO154 Delivery BoQ Sfax &amp; Djerba 2011Q1_2011-01-24" xfId="5961"/>
    <cellStyle name="_SWF59004 Tunisiana MS Costing Summaries 3rd Round PHi 20100217 V2_PO154 Delivery BoQ Sfax &amp; Djerba 2011Q1_2011-01-24 2" xfId="5962"/>
    <cellStyle name="_SWF59004 Tunisiana MS Costing Summaries 3rd Round PHi 20100217 V2_PO154 Delivery BoQ Sfax &amp; Djerba 2011Q1_2011-01-24 3" xfId="5963"/>
    <cellStyle name="_SWF59004 Tunisiana MS Costing Summaries 3rd Round PHi 20100217 V2_PO154 Delivery BoQ Sfax &amp; Djerba 2011Q1_2011-05-29 extension" xfId="5964"/>
    <cellStyle name="_SWF59004 Tunisiana MS Costing Summaries 3rd Round PHi 20100217 V2_PO154 Delivery BoQ Sfax &amp; Djerba 2011Q1_2011-05-29 extension 2" xfId="5965"/>
    <cellStyle name="_SWF59004 Tunisiana MS Costing Summaries 3rd Round PHi 20100217 V2_Tunisiana-care-Contract-Qtel-Price-Book-2012-v4 " xfId="5966"/>
    <cellStyle name="_SWS-calculation-V3 0" xfId="5967"/>
    <cellStyle name="_SWS-calculation-V3 0 2" xfId="5968"/>
    <cellStyle name="_Syria MTN logistics cost modified with Q1Q2 GA" xfId="5969"/>
    <cellStyle name="_Syria MTN logistics cost modified with Q3Q4" xfId="5970"/>
    <cellStyle name="_Syria MTN logistics cost modified with Q3Q4 JHe v5" xfId="5971"/>
    <cellStyle name="_Syria STE NGN logistics cost v2" xfId="5972"/>
    <cellStyle name="_Syria STE NGN logistics cost v3" xfId="5973"/>
    <cellStyle name="_System audit_CJ_ORI_upto_1 FEB 2008" xfId="5974"/>
    <cellStyle name="_System audit_CJ_ORI_upto_1 FEB 2008_Book1" xfId="5975"/>
    <cellStyle name="_TA Orange GPRS Expansion" xfId="5976"/>
    <cellStyle name="_TA Orange GPRS Expansion 2" xfId="5977"/>
    <cellStyle name="_Tabel Erlang" xfId="5978"/>
    <cellStyle name="_Tabela  infrastruktura effort1" xfId="5979"/>
    <cellStyle name="_Tabela  infrastruktura effort1_2006_08_BC_ small projects TEMPLATE_v_0.9_BETA_Pricing_Scheme" xfId="5980"/>
    <cellStyle name="_Tabela  infrastruktura effort1_2006_08_BC_ small projects TEMPLATE_v_0.9_BETA_Pricing_Scheme_2G-3G spares for 2011" xfId="5981"/>
    <cellStyle name="_Tabela  infrastruktura effort1_2006_08_BC_ small projects TEMPLATE_v_0.9_BETA_Pricing_Scheme_2G-3G spares for 2011 (OTT) (4)" xfId="5982"/>
    <cellStyle name="_Tabela  infrastruktura effort1_2006_08_BC_ small projects TEMPLATE_v_0.9_BETA_Pricing_Scheme_2G-3G spares for 2011 (OTT) (4) 2" xfId="5983"/>
    <cellStyle name="_Tabela  infrastruktura effort1_2006_08_BC_ small projects TEMPLATE_v_0.9_BETA_Pricing_Scheme_2G-3G spares for 2011 (OTT_V2)" xfId="5984"/>
    <cellStyle name="_Tabela  infrastruktura effort1_2006_08_BC_ small projects TEMPLATE_v_0.9_BETA_Pricing_Scheme_2G-3G spares for 2011 (OTT_V2) 2" xfId="5985"/>
    <cellStyle name="_Tabela  infrastruktura effort1_2006_08_BC_ small projects TEMPLATE_v_0.9_BETA_Pricing_Scheme_2G-3G spares for 2011 2" xfId="5986"/>
    <cellStyle name="_Tabela  infrastruktura effort1_2006_08_BC_ small projects TEMPLATE_v_0.9_BETA_Pricing_Scheme_2G-3G spares for 2011 3" xfId="5987"/>
    <cellStyle name="_Tabela  infrastruktura effort1_2006_08_BC_ small projects TEMPLATE_v_0.9_BETA_Pricing_Scheme_Delivery BoQ GT additional scope 2011Q1 V4" xfId="5988"/>
    <cellStyle name="_Tabela  infrastruktura effort1_2006_08_BC_ small projects TEMPLATE_v_0.9_BETA_Pricing_Scheme_Delivery BoQ GT additional scope 2011Q1 V4 2" xfId="5989"/>
    <cellStyle name="_Tabela  infrastruktura effort1_2006_08_BC_ small projects TEMPLATE_v_0.9_BETA_Pricing_Scheme_PO154 Delivery BoQ Sfax &amp; Djerba 2011Q1_2011-01-12" xfId="5990"/>
    <cellStyle name="_Tabela  infrastruktura effort1_2006_08_BC_ small projects TEMPLATE_v_0.9_BETA_Pricing_Scheme_PO154 Delivery BoQ Sfax &amp; Djerba 2011Q1_2011-01-12 2" xfId="5991"/>
    <cellStyle name="_Tabela  infrastruktura effort1_2006_08_BC_ small projects TEMPLATE_v0.9_BETA" xfId="5992"/>
    <cellStyle name="_Tabela  infrastruktura effort1_2006_08_BC_ small projects TEMPLATE_v0.9_BETA_2G-3G spares for 2011" xfId="5993"/>
    <cellStyle name="_Tabela  infrastruktura effort1_2006_08_BC_ small projects TEMPLATE_v0.9_BETA_2G-3G spares for 2011 (OTT) (4)" xfId="5994"/>
    <cellStyle name="_Tabela  infrastruktura effort1_2006_08_BC_ small projects TEMPLATE_v0.9_BETA_2G-3G spares for 2011 (OTT) (4) 2" xfId="5995"/>
    <cellStyle name="_Tabela  infrastruktura effort1_2006_08_BC_ small projects TEMPLATE_v0.9_BETA_2G-3G spares for 2011 (OTT_V2)" xfId="5996"/>
    <cellStyle name="_Tabela  infrastruktura effort1_2006_08_BC_ small projects TEMPLATE_v0.9_BETA_2G-3G spares for 2011 (OTT_V2) 2" xfId="5997"/>
    <cellStyle name="_Tabela  infrastruktura effort1_2006_08_BC_ small projects TEMPLATE_v0.9_BETA_2G-3G spares for 2011 2" xfId="5998"/>
    <cellStyle name="_Tabela  infrastruktura effort1_2006_08_BC_ small projects TEMPLATE_v0.9_BETA_2G-3G spares for 2011 3" xfId="5999"/>
    <cellStyle name="_Tabela  infrastruktura effort1_2006_08_BC_ small projects TEMPLATE_v0.9_BETA_Delivery BoQ GT additional scope 2011Q1 V4" xfId="6000"/>
    <cellStyle name="_Tabela  infrastruktura effort1_2006_08_BC_ small projects TEMPLATE_v0.9_BETA_Delivery BoQ GT additional scope 2011Q1 V4 2" xfId="6001"/>
    <cellStyle name="_Tabela  infrastruktura effort1_2006_08_BC_ small projects TEMPLATE_v0.9_BETA_PO154 Delivery BoQ Sfax &amp; Djerba 2011Q1_2011-01-12" xfId="6002"/>
    <cellStyle name="_Tabela  infrastruktura effort1_2006_08_BC_ small projects TEMPLATE_v0.9_BETA_PO154 Delivery BoQ Sfax &amp; Djerba 2011Q1_2011-01-12 2" xfId="6003"/>
    <cellStyle name="_Tabela  infrastruktura effort1_2G-3G spares for 2011" xfId="6004"/>
    <cellStyle name="_Tabela  infrastruktura effort1_2G-3G spares for 2011 (OTT) (4)" xfId="6005"/>
    <cellStyle name="_Tabela  infrastruktura effort1_2G-3G spares for 2011 (OTT) (4) 2" xfId="6006"/>
    <cellStyle name="_Tabela  infrastruktura effort1_2G-3G spares for 2011 (OTT_V2)" xfId="6007"/>
    <cellStyle name="_Tabela  infrastruktura effort1_2G-3G spares for 2011 (OTT_V2) 2" xfId="6008"/>
    <cellStyle name="_Tabela  infrastruktura effort1_2G-3G spares for 2011 2" xfId="6009"/>
    <cellStyle name="_Tabela  infrastruktura effort1_2G-3G spares for 2011 3" xfId="6010"/>
    <cellStyle name="_Tabela  infrastruktura effort1_BC_Doussal_Klink_" xfId="6011"/>
    <cellStyle name="_Tabela  infrastruktura effort1_BC_Doussal_Klink__2G-3G spares for 2011" xfId="6012"/>
    <cellStyle name="_Tabela  infrastruktura effort1_BC_Doussal_Klink__2G-3G spares for 2011 (OTT) (4)" xfId="6013"/>
    <cellStyle name="_Tabela  infrastruktura effort1_BC_Doussal_Klink__2G-3G spares for 2011 (OTT) (4) 2" xfId="6014"/>
    <cellStyle name="_Tabela  infrastruktura effort1_BC_Doussal_Klink__2G-3G spares for 2011 (OTT_V2)" xfId="6015"/>
    <cellStyle name="_Tabela  infrastruktura effort1_BC_Doussal_Klink__2G-3G spares for 2011 (OTT_V2) 2" xfId="6016"/>
    <cellStyle name="_Tabela  infrastruktura effort1_BC_Doussal_Klink__2G-3G spares for 2011 2" xfId="6017"/>
    <cellStyle name="_Tabela  infrastruktura effort1_BC_Doussal_Klink__2G-3G spares for 2011 3" xfId="6018"/>
    <cellStyle name="_Tabela  infrastruktura effort1_BC_Doussal_Klink__Delivery BoQ GT additional scope 2011Q1 V4" xfId="6019"/>
    <cellStyle name="_Tabela  infrastruktura effort1_BC_Doussal_Klink__Delivery BoQ GT additional scope 2011Q1 V4 2" xfId="6020"/>
    <cellStyle name="_Tabela  infrastruktura effort1_BC_Doussal_Klink__PO154 Delivery BoQ Sfax &amp; Djerba 2011Q1_2011-01-12" xfId="6021"/>
    <cellStyle name="_Tabela  infrastruktura effort1_BC_Doussal_Klink__PO154 Delivery BoQ Sfax &amp; Djerba 2011Q1_2011-01-12 2" xfId="6022"/>
    <cellStyle name="_Tabela  infrastruktura effort1_Delivery BoQ GT additional scope 2011Q1 V4" xfId="6023"/>
    <cellStyle name="_Tabela  infrastruktura effort1_Delivery BoQ GT additional scope 2011Q1 V4 2" xfId="6024"/>
    <cellStyle name="_Tabela  infrastruktura effort1_PO154 Delivery BoQ Sfax &amp; Djerba 2011Q1_2011-01-12" xfId="6025"/>
    <cellStyle name="_Tabela  infrastruktura effort1_PO154 Delivery BoQ Sfax &amp; Djerba 2011Q1_2011-01-12 2" xfId="6026"/>
    <cellStyle name="_Tabelle1" xfId="6027"/>
    <cellStyle name="_Tabelle1 2" xfId="6028"/>
    <cellStyle name="_Tabelle1_1" xfId="6029"/>
    <cellStyle name="_Tabelle1_1 2" xfId="6030"/>
    <cellStyle name="_Tabelle2" xfId="6031"/>
    <cellStyle name="_Tabelle2 2" xfId="6032"/>
    <cellStyle name="_Table" xfId="6033"/>
    <cellStyle name="_Table 2" xfId="6034"/>
    <cellStyle name="_Table_Betas and Colocation Rates" xfId="6035"/>
    <cellStyle name="_Table_Betas and Colocation Rates 2" xfId="6036"/>
    <cellStyle name="_Table_Betas and Colocation Rates 2 2" xfId="6037"/>
    <cellStyle name="_Table_Betas and Colocation Rates 2 2 2" xfId="6038"/>
    <cellStyle name="_Table_Betas and Colocation Rates 2 2 2 2" xfId="6039"/>
    <cellStyle name="_Table_Betas and Colocation Rates 2 2 3" xfId="6040"/>
    <cellStyle name="_Table_Betas and Colocation Rates 2 2 3 2" xfId="6041"/>
    <cellStyle name="_Table_Betas and Colocation Rates 2 2 4" xfId="6042"/>
    <cellStyle name="_Table_Betas and Colocation Rates 2 3" xfId="6043"/>
    <cellStyle name="_Table_Betas and Colocation Rates 2 3 2" xfId="6044"/>
    <cellStyle name="_Table_Betas and Colocation Rates 2 4" xfId="6045"/>
    <cellStyle name="_Table_Betas and Colocation Rates 2 4 2" xfId="6046"/>
    <cellStyle name="_Table_Betas and Colocation Rates 2 5" xfId="6047"/>
    <cellStyle name="_Table_Betas and Colocation Rates 3" xfId="6048"/>
    <cellStyle name="_Table_Betas and Colocation Rates 3 2" xfId="6049"/>
    <cellStyle name="_Table_Betas and Colocation Rates 3 2 2" xfId="6050"/>
    <cellStyle name="_Table_Betas and Colocation Rates 3 3" xfId="6051"/>
    <cellStyle name="_Table_Betas and Colocation Rates 3 3 2" xfId="6052"/>
    <cellStyle name="_Table_Betas and Colocation Rates 3 4" xfId="6053"/>
    <cellStyle name="_Table_Betas and Colocation Rates 4" xfId="6054"/>
    <cellStyle name="_Table_Betas and Colocation Rates 4 2" xfId="6055"/>
    <cellStyle name="_Table_Betas and Colocation Rates 4 2 2" xfId="6056"/>
    <cellStyle name="_Table_Betas and Colocation Rates 4 3" xfId="6057"/>
    <cellStyle name="_Table_Betas and Colocation Rates 4 3 2" xfId="6058"/>
    <cellStyle name="_Table_Betas and Colocation Rates 4 4" xfId="6059"/>
    <cellStyle name="_Table_Betas and Colocation Rates 5" xfId="6060"/>
    <cellStyle name="_Table_Betas and Colocation Rates 5 2" xfId="6061"/>
    <cellStyle name="_Table_Betas and Colocation Rates_Format-Makro" xfId="6062"/>
    <cellStyle name="_Table_Betas and Colocation Rates_Format-Makro 2" xfId="6063"/>
    <cellStyle name="_Table_Betas and Colocation Rates_Format-Makro 2 2" xfId="6064"/>
    <cellStyle name="_Table_Betas and Colocation Rates_Format-Makro 2 2 2" xfId="6065"/>
    <cellStyle name="_Table_Betas and Colocation Rates_Format-Makro 2 2 2 2" xfId="6066"/>
    <cellStyle name="_Table_Betas and Colocation Rates_Format-Makro 2 2 3" xfId="6067"/>
    <cellStyle name="_Table_Betas and Colocation Rates_Format-Makro 2 2 3 2" xfId="6068"/>
    <cellStyle name="_Table_Betas and Colocation Rates_Format-Makro 2 2 4" xfId="6069"/>
    <cellStyle name="_Table_Betas and Colocation Rates_Format-Makro 2 3" xfId="6070"/>
    <cellStyle name="_Table_Betas and Colocation Rates_Format-Makro 2 3 2" xfId="6071"/>
    <cellStyle name="_Table_Betas and Colocation Rates_Format-Makro 2 4" xfId="6072"/>
    <cellStyle name="_Table_Betas and Colocation Rates_Format-Makro 2 4 2" xfId="6073"/>
    <cellStyle name="_Table_Betas and Colocation Rates_Format-Makro 2 5" xfId="6074"/>
    <cellStyle name="_Table_Betas and Colocation Rates_Format-Makro 3" xfId="6075"/>
    <cellStyle name="_Table_Betas and Colocation Rates_Format-Makro 3 2" xfId="6076"/>
    <cellStyle name="_Table_Betas and Colocation Rates_Format-Makro 3 2 2" xfId="6077"/>
    <cellStyle name="_Table_Betas and Colocation Rates_Format-Makro 3 3" xfId="6078"/>
    <cellStyle name="_Table_Betas and Colocation Rates_Format-Makro 3 3 2" xfId="6079"/>
    <cellStyle name="_Table_Betas and Colocation Rates_Format-Makro 3 4" xfId="6080"/>
    <cellStyle name="_Table_Betas and Colocation Rates_Format-Makro 4" xfId="6081"/>
    <cellStyle name="_Table_Betas and Colocation Rates_Format-Makro 4 2" xfId="6082"/>
    <cellStyle name="_Table_Betas and Colocation Rates_Format-Makro 4 2 2" xfId="6083"/>
    <cellStyle name="_Table_Betas and Colocation Rates_Format-Makro 4 3" xfId="6084"/>
    <cellStyle name="_Table_Betas and Colocation Rates_Format-Makro 4 3 2" xfId="6085"/>
    <cellStyle name="_Table_Betas and Colocation Rates_Format-Makro 4 4" xfId="6086"/>
    <cellStyle name="_Table_Betas and Colocation Rates_Format-Makro 5" xfId="6087"/>
    <cellStyle name="_Table_Betas and Colocation Rates_Format-Makro 5 2" xfId="6088"/>
    <cellStyle name="_TableHead" xfId="6089"/>
    <cellStyle name="_TableHead 2" xfId="6090"/>
    <cellStyle name="_TableHead 2 2" xfId="6091"/>
    <cellStyle name="_TableHead 3" xfId="6092"/>
    <cellStyle name="_TableHead centre across sel" xfId="6093"/>
    <cellStyle name="_TableHead centre across sel 2" xfId="6094"/>
    <cellStyle name="_TableHead centre across sel 2 2" xfId="6095"/>
    <cellStyle name="_TableHead centre across sel 3" xfId="6096"/>
    <cellStyle name="_TableHead centre across sel_Format-Makro" xfId="6097"/>
    <cellStyle name="_TableHead centre across sel_Format-Makro 2" xfId="6098"/>
    <cellStyle name="_TableHead centre across sel_Format-Makro 2 2" xfId="6099"/>
    <cellStyle name="_TableHead centre across sel_Format-Makro 3" xfId="6100"/>
    <cellStyle name="_TableHead no border" xfId="6101"/>
    <cellStyle name="_TableHead no border 2" xfId="6102"/>
    <cellStyle name="_TableHead no border 2 2" xfId="6103"/>
    <cellStyle name="_TableHead no border 3" xfId="6104"/>
    <cellStyle name="_TableHead_Format-Makro" xfId="6105"/>
    <cellStyle name="_TableHead_Format-Makro 2" xfId="6106"/>
    <cellStyle name="_TableHead_Format-Makro 2 2" xfId="6107"/>
    <cellStyle name="_TableHead_Format-Makro 3" xfId="6108"/>
    <cellStyle name="_TableRowBorder" xfId="6109"/>
    <cellStyle name="_TableRowBorder 2" xfId="6110"/>
    <cellStyle name="_TableRowBorder 2 2" xfId="6111"/>
    <cellStyle name="_TableRowBorder 3" xfId="6112"/>
    <cellStyle name="_TableRowBorder_Format-Makro" xfId="6113"/>
    <cellStyle name="_TableRowBorder_Format-Makro 2" xfId="6114"/>
    <cellStyle name="_TableRowBorder_Format-Makro 2 2" xfId="6115"/>
    <cellStyle name="_TableRowBorder_Format-Makro 3" xfId="6116"/>
    <cellStyle name="_TableRowHead" xfId="6117"/>
    <cellStyle name="_TableRowHead 2" xfId="6118"/>
    <cellStyle name="_TableSuperHead" xfId="6119"/>
    <cellStyle name="_TableSuperHead 2" xfId="6120"/>
    <cellStyle name="_TableSuperHead_Betas and Colocation Rates" xfId="6121"/>
    <cellStyle name="_TableSuperHead_Betas and Colocation Rates 2" xfId="6122"/>
    <cellStyle name="_Target_on_air_for3G_Tsel_CJ_as_per_060829" xfId="6123"/>
    <cellStyle name="_Target_on_air_for3G_Tsel_CJ_as_per_060829 2" xfId="6124"/>
    <cellStyle name="_Target_on_air_for3G_Tsel_CJ_as_per_060829_INTERNAL_PS_AOP 2011 AFTER LEBARAN 2011_JavaKal_Gos 2-10%_R1" xfId="6125"/>
    <cellStyle name="_Target_on_air_for3G_Tsel_CJ_as_per_060829_INTERNAL_PS_AOP 2011 AFTER LEBARAN 2011_JavaKal_New Site_R1" xfId="6126"/>
    <cellStyle name="_TBCA Assumptions 25-Nov-04_No_SDH_Cabinet" xfId="6127"/>
    <cellStyle name="_TBCA Assumptions 25-Nov-04_No_SDH_Cabinet 2" xfId="6128"/>
    <cellStyle name="_TBCA Assumptions 25-Nov-04_No_SDH_Cabinet_BoQ_XL_West_SubMarine_Upgrade-Service v04 (From  Meygin)" xfId="6129"/>
    <cellStyle name="_TBCA Assumptions 25-Nov-04_No_SDH_Cabinet_BoQ_XL_West_SubMarine_Upgrade-Service v04 (From  Meygin) 2" xfId="6130"/>
    <cellStyle name="_TBCA Assumptions 25-Nov-04_No_SDH_Cabinet_BoQ_XL_West_SubMarine_Upgrade-Service v05" xfId="6131"/>
    <cellStyle name="_TBCA Assumptions 25-Nov-04_No_SDH_Cabinet_BoQ_XL_West_SubMarine_Upgrade-Service v05 2" xfId="6132"/>
    <cellStyle name="_TBCA Assumptions 25-Nov-04_No_SDH_Cabinet_IDXLC_STM64 SUMATRA FO RFQ_ed8.0_05Sept06" xfId="6133"/>
    <cellStyle name="_TBCA Assumptions 25-Nov-04_No_SDH_Cabinet_IDXLC_STM64 SUMATRA FO RFQ_ed8.0_05Sept06 2" xfId="6134"/>
    <cellStyle name="_TBCA Assumptions 25-Nov-04_No_SDH_Cabinet_XL_6_Cities_External_BoQ v03" xfId="6135"/>
    <cellStyle name="_TBCA Assumptions 25-Nov-04_No_SDH_Cabinet_XL_6_Cities_External_BoQ v03 2" xfId="6136"/>
    <cellStyle name="_TCSM" xfId="6137"/>
    <cellStyle name="_TCSM 2" xfId="6138"/>
    <cellStyle name="_TCSM_BoQ New DCS  Hicap DCS Batam-Palembang Phase2_Rev02_Mbak Coni" xfId="6139"/>
    <cellStyle name="_TCSM_BoQ_CM_ex_Nokia_Capacity_Enhancement_RevF" xfId="6140"/>
    <cellStyle name="_TCSM_BoQ_Java_Decongestion_RevA" xfId="6141"/>
    <cellStyle name="_TCSM_BoQ_MW_3G 2010 Sumatera_ver_01-CBL" xfId="6142"/>
    <cellStyle name="_TCSM_BoQ_MW_Modernisasi FBTS_SRAL &amp; SRA-4 Medan_Lampung_rev00" xfId="6143"/>
    <cellStyle name="_TCSM_BoQ_MW_Site List Second Carrier W1-W4_rev05 (IP)" xfId="6144"/>
    <cellStyle name="_TCSM_CJ_SiteList RO2009_Newsite_DCS Colloc_V2" xfId="6145"/>
    <cellStyle name="_TCSM_CJ_SiteList RO2009_Newsite_DCS Colloc_V2 2" xfId="6146"/>
    <cellStyle name="_TCSM_CJ_SiteList RO2009_Newsite_DCS Colloc_V2_INTERNAL_PS_AOP 2011 AFTER LEBARAN 2011_JavaKal_Gos 2-10%_R1" xfId="6147"/>
    <cellStyle name="_TCSM_CJ_SiteList RO2009_Newsite_DCS Colloc_V2_INTERNAL_PS_AOP 2011 AFTER LEBARAN 2011_JavaKal_New Site_R1" xfId="6148"/>
    <cellStyle name="_TCSM_CJ_SiteList RO2009_TRS Plan_Updated_V8" xfId="6149"/>
    <cellStyle name="_TCSM_CJ_SiteList RO2009_TRS Plan_Updated_V8 2" xfId="6150"/>
    <cellStyle name="_TCSM_CJ_SiteList RO2009_TRS Plan_Updated_V8_INTERNAL_PS_AOP 2011 AFTER LEBARAN 2011_JavaKal_Gos 2-10%_R1" xfId="6151"/>
    <cellStyle name="_TCSM_CJ_SiteList RO2009_TRS Plan_Updated_V8_INTERNAL_PS_AOP 2011 AFTER LEBARAN 2011_JavaKal_New Site_R1" xfId="6152"/>
    <cellStyle name="_TCSM_INTERNAL_PS_AOP 2011 AFTER LEBARAN 2011_JavaKal_Gos 2-10%_R1" xfId="6153"/>
    <cellStyle name="_TCSM_INTERNAL_PS_AOP 2011 AFTER LEBARAN 2011_JavaKal_New Site_R1" xfId="6154"/>
    <cellStyle name="_TCSM_PDH SDH Requirement - Batch 2_v3" xfId="6155"/>
    <cellStyle name="_TCSM_RO 2009_ALL IN 1_090422_Upgrade DCS" xfId="6156"/>
    <cellStyle name="_TCSM_RO 2009_ALL IN 1_090422_Upgrade DCS_PDH ISAT Costbook Revisi 02.2.11" xfId="6157"/>
    <cellStyle name="_TD WCDMA NodeB comparison v2 3b_up" xfId="6158"/>
    <cellStyle name="_Telkomsel 3G BoQ summary 31072006 Rev A" xfId="6159"/>
    <cellStyle name="_Telkomsel 3G BoQ summary 31072006 Rev A_Annex 2-C - Unit Price list CME" xfId="6160"/>
    <cellStyle name="_Telkomsel 3G BoQ summary 31072006 Rev A_Annex 2-C - Unit Price list CME (Final)" xfId="6161"/>
    <cellStyle name="_Telkomsel 3G BoQ summary 31072006 Rev A_Annex 2-C - Unit Price list CME Telkomsel 认可-15" xfId="6162"/>
    <cellStyle name="_Telkomsel 3G BoQ summary 31072006 Rev A_Annex 2-C - Unit Price list CME1" xfId="6163"/>
    <cellStyle name="_Telkomsel 3G BoQ summary 31072006 Rev A_Annex 4-10 SITAC &amp; CME BoQ" xfId="6164"/>
    <cellStyle name="_Telkomsel 3G BoQ summary 31072006 Rev A_Copy of Annex 2-C - Unit Price list CME 20070815(CEG)" xfId="6165"/>
    <cellStyle name="_Telkomsel 3G BoQ summary 31072006 Rev A_Sumatera-VN (SA &amp; CW) " xfId="6166"/>
    <cellStyle name="_Telkomsel 3G BoQ summary 31072006 Rev A_Sumatera-VN (SA &amp; CW)  2" xfId="6167"/>
    <cellStyle name="_Telkomsel 3G BoQ summary 31072006 Rev A_Sumatera-VN (SA &amp; CW) _INTERNAL_PS_AOP 2011 AFTER LEBARAN 2011_JavaKal_Gos 2-10%_R1" xfId="6168"/>
    <cellStyle name="_Telkomsel 3G BoQ summary 31072006 Rev A_Sumatera-VN (SA &amp; CW) _INTERNAL_PS_AOP 2011 AFTER LEBARAN 2011_JavaKal_New Site_R1" xfId="6169"/>
    <cellStyle name="_Telkomsel 3G BoQ summary 31072006 Rev A_TSEL BOQ PER SITE MODEL 18 JULY 2007" xfId="6170"/>
    <cellStyle name="_Telkomsel 3G BoQ summary 31072006 Rev A_West Java-VN (SA &amp; CW) " xfId="6171"/>
    <cellStyle name="_Telkomsel 3G BoQ summary 31072006 Rev A_West Java-VN (SA &amp; CW)  2" xfId="6172"/>
    <cellStyle name="_Telkomsel 3G BoQ summary 31072006 Rev A_West Java-VN (SA &amp; CW) _INTERNAL_PS_AOP 2011 AFTER LEBARAN 2011_JavaKal_Gos 2-10%_R1" xfId="6173"/>
    <cellStyle name="_Telkomsel 3G BoQ summary 31072006 Rev A_West Java-VN (SA &amp; CW) _INTERNAL_PS_AOP 2011 AFTER LEBARAN 2011_JavaKal_New Site_R1" xfId="6174"/>
    <cellStyle name="_Telkomsel Pricing for IMSR2 PoC LMS PS One_system 2006 03 24 V2" xfId="6175"/>
    <cellStyle name="_Telkomsel Pricing for IMSR2 PoC LMS PS One_system 2006 03 24 V2_Annex 2-C - Unit Price list CME" xfId="6176"/>
    <cellStyle name="_Tellabs Etisalat_transport_prices2" xfId="6177"/>
    <cellStyle name="_Tellabs Etisalat_transport_prices2 2" xfId="6178"/>
    <cellStyle name="_TELLIN Rack Layout V20041214" xfId="6179"/>
    <cellStyle name="_Template Reporting" xfId="6180"/>
    <cellStyle name="_Tender  for MTN Congo" xfId="6181"/>
    <cellStyle name="_Tender  for MTN Congo 2" xfId="6182"/>
    <cellStyle name="_Tender Divre II 2005" xfId="6183"/>
    <cellStyle name="_Tender Divre II 2005 2" xfId="6184"/>
    <cellStyle name="_Testlab Pricing" xfId="6185"/>
    <cellStyle name="_Testlab Pricing 2" xfId="6186"/>
    <cellStyle name="_TI_SDH Access Node expansion for Java_rev-1_updated" xfId="6187"/>
    <cellStyle name="_TM 3G Maintenance_v0.1" xfId="6188"/>
    <cellStyle name="_TM 3G Maintenance_v0.1 2" xfId="6189"/>
    <cellStyle name="_TM 3G MS part BoQ (25.10.2005)" xfId="6190"/>
    <cellStyle name="_TM 3G MS part BoQ (25.10.2005) 2" xfId="6191"/>
    <cellStyle name="_TM 3G Overview  calculation updated_25Nov05" xfId="6192"/>
    <cellStyle name="_TM 3G Overview  calculation updated_25Nov05 2" xfId="6193"/>
    <cellStyle name="_TM3G_PaT2.1+CSDM2.0+MPM2.0+IMC2.0+SIPAS6.0_Comm offer v06" xfId="6194"/>
    <cellStyle name="_TM3G_PaT2.1+CSDM2.0+MPM2.0+IMC2.0+SIPAS6.0_Comm offer v06 2" xfId="6195"/>
    <cellStyle name="_TMO IMS Business Case_v0 1" xfId="6196"/>
    <cellStyle name="_TMO IMS Business Case_v0 1 2" xfId="6197"/>
    <cellStyle name="_TMO US RfP @com and B&amp;R configuration, costing and pricing_v1.1_28.06.06_Option 1_Scenario A" xfId="6198"/>
    <cellStyle name="_TMO US RfP @com and B&amp;R configuration, costing and pricing_v1.1_28.06.06_Option 1_Scenario A 2" xfId="6199"/>
    <cellStyle name="_TMO_USA_06_02_07_MSM Offer_BHK  LP_v1 1" xfId="6200"/>
    <cellStyle name="_TMO_USA_06_02_07_MSM Offer_BHK  LP_v1 1 2" xfId="6201"/>
    <cellStyle name="_TMO_USA_06_02_07_MSM Offer_BHK &amp; LP_v1.1" xfId="6202"/>
    <cellStyle name="_TMO_USA_06_02_07_MSM Offer_BHK &amp; LP_v1.1 2" xfId="6203"/>
    <cellStyle name="_tmobile_US_MSM_v1" xfId="6204"/>
    <cellStyle name="_tmobile_US_MSM_v1 2" xfId="6205"/>
    <cellStyle name="_TNMS BoQ - UPE" xfId="6206"/>
    <cellStyle name="_TNMS BoQ - UPE 2" xfId="6207"/>
    <cellStyle name="_Tools  Testequipment proposal" xfId="6208"/>
    <cellStyle name="_Tools  Testequipment proposal_PMS Resource_Plan_OTT_A over IP" xfId="6209"/>
    <cellStyle name="_Tools  Testequipment proposal_PMS Resource_Plan_OTT_A over IP_PMS Resource_Plan_RET-V2" xfId="6210"/>
    <cellStyle name="_Total 189 site BTS2008-West Java" xfId="6211"/>
    <cellStyle name="_Total 189 site BTS2008-West Java.EDITED" xfId="6212"/>
    <cellStyle name="_Total 189 site BTS2008-West Java.EDITED_3G_SMTR_LEBARAN_v5_50 New Sites_RNC_2G Decongest_2nd Carrier_2010_Phase 1_rev01" xfId="6213"/>
    <cellStyle name="_Total 189 site BTS2008-West Java.EDITED_3G_SMTR_LEBARAN_v5_50 New Sites_RNC_2G Decongest_2nd Carrier_2010_Phase 1_rev01_Dimensioning" xfId="6214"/>
    <cellStyle name="_Total 189 site BTS2008-West Java.EDITED_Book1" xfId="6215"/>
    <cellStyle name="_Total 189 site BTS2008-West Java.EDITED_BoQ_CM_ex_Nokia_Capacity_Enhancement_RevF" xfId="6216"/>
    <cellStyle name="_Total 189 site BTS2008-West Java.EDITED_BoQ_CM_ex_Nokia_Capacity_Enhancement_RevF_Book1" xfId="6217"/>
    <cellStyle name="_Total 189 site BTS2008-West Java.EDITED_PDH SDH Requirement - Batch 2_v3" xfId="6218"/>
    <cellStyle name="_Total 189 site BTS2008-West Java.EDITED_PDH SDH Requirement - Batch 2_v3_Dimensioning" xfId="6219"/>
    <cellStyle name="_Total 189 site BTS2008-West Java.EDITED_RO 2009_ALL IN 1_090422_Upgrade DCS" xfId="6220"/>
    <cellStyle name="_Total 189 site BTS2008-West Java_3G_SMTR_LEBARAN_v5_50 New Sites_RNC_2G Decongest_2nd Carrier_2010_Phase 1_rev01" xfId="6221"/>
    <cellStyle name="_Total 189 site BTS2008-West Java_3G_SMTR_LEBARAN_v5_50 New Sites_RNC_2G Decongest_2nd Carrier_2010_Phase 1_rev01_Dimensioning" xfId="6222"/>
    <cellStyle name="_Total 189 site BTS2008-West Java_Book1" xfId="6223"/>
    <cellStyle name="_Total 189 site BTS2008-West Java_BoQ_CM_ex_Nokia_Capacity_Enhancement_RevF" xfId="6224"/>
    <cellStyle name="_Total 189 site BTS2008-West Java_BoQ_CM_ex_Nokia_Capacity_Enhancement_RevF_Book1" xfId="6225"/>
    <cellStyle name="_Total 189 site BTS2008-West Java_PDH SDH Requirement - Batch 2_v3" xfId="6226"/>
    <cellStyle name="_Total 189 site BTS2008-West Java_PDH SDH Requirement - Batch 2_v3_Dimensioning" xfId="6227"/>
    <cellStyle name="_Total 189 site BTS2008-West Java_RO 2009_ALL IN 1_090422_Upgrade DCS" xfId="6228"/>
    <cellStyle name="_total prices  MCCI GPRS tender 280207 v01" xfId="6229"/>
    <cellStyle name="_total prices  MCCI GPRS tender 280207 v01 2" xfId="6230"/>
    <cellStyle name="_Total_3G_Trial_Costs_v2" xfId="6231"/>
    <cellStyle name="_Total_3G_Trial_Costs_v2 2" xfId="6232"/>
    <cellStyle name="_Total_HW_Costs_Juniper" xfId="6233"/>
    <cellStyle name="_Total_HW_Costs_Juniper 2" xfId="6234"/>
    <cellStyle name="_Tracking CME Material" xfId="6235"/>
    <cellStyle name="_Tracking CME Material 2" xfId="6236"/>
    <cellStyle name="_Tracking CME Material_INTERNAL_PS_AOP 2011 AFTER LEBARAN 2011_JavaKal_Gos 2-10%_R1" xfId="6237"/>
    <cellStyle name="_Tracking CME Material_INTERNAL_PS_AOP 2011 AFTER LEBARAN 2011_JavaKal_New Site_R1" xfId="6238"/>
    <cellStyle name="_Tracking NOKIA-ISAT (190606)" xfId="6239"/>
    <cellStyle name="_Tracking NOKIA-ISAT (190606)_Book1" xfId="6240"/>
    <cellStyle name="_Tracking NOKIA-ISAT (190606)_BoQ_CM_ex_Nokia_Capacity_Enhancement_RevF" xfId="6241"/>
    <cellStyle name="_Tracking NOKIA-ISAT (190606)_BoQ_CM_ex_Nokia_Capacity_Enhancement_RevF_Book1" xfId="6242"/>
    <cellStyle name="_Tracking NOKIA-ISAT (190606)_PDH SDH Requirement - Batch 2_v3" xfId="6243"/>
    <cellStyle name="_Tracking NOKIA-ISAT (190606)_PDH SDH Requirement - Batch 2_v3_Dimensioning" xfId="6244"/>
    <cellStyle name="_Tracking NOKIA-ISAT (190606)_RO 2009_ALL IN 1_090422_Upgrade DCS" xfId="6245"/>
    <cellStyle name="_Traffic Model VOX" xfId="6246"/>
    <cellStyle name="_Traffica_proposal" xfId="6247"/>
    <cellStyle name="_Traffica_proposal 2" xfId="6248"/>
    <cellStyle name="_Training_ Pricing_Exelcom(v1) " xfId="6249"/>
    <cellStyle name="_Transmission BOQ MTN offer" xfId="6250"/>
    <cellStyle name="_Transmission Pricing" xfId="6251"/>
    <cellStyle name="_Transmission Pricing 2" xfId="6252"/>
    <cellStyle name="_Transport_PRICING 061106" xfId="6253"/>
    <cellStyle name="_Transport_PRICING 061106 2" xfId="6254"/>
    <cellStyle name="_trau sub prediction (2)" xfId="6255"/>
    <cellStyle name="_Trs pricing template 03 Dec 06" xfId="6256"/>
    <cellStyle name="_Trs pricing template 03 Dec 06 2" xfId="6257"/>
    <cellStyle name="_TRX Dual Koreksi_rev1" xfId="6258"/>
    <cellStyle name="_TS900 (2)" xfId="6259"/>
    <cellStyle name="_TS900 (2)_May draft cost BOM-Apr.20" xfId="6260"/>
    <cellStyle name="_TSEL CCDB 2G V13.22.08.07 (BSS CmPRo)" xfId="6261"/>
    <cellStyle name="_TSEL CCDB 2G V13.22.08.07 (BSS CmPRo)_all- BOQ 3G_450NB_fin2" xfId="6262"/>
    <cellStyle name="_TSEL CCDB 2G V13.22.08.07 (BSS PaM)" xfId="6263"/>
    <cellStyle name="_TSEL CCDB 2G V13.22.08.07 (BSS PaM)_all- BOQ 3G_450NB_fin2" xfId="6264"/>
    <cellStyle name="_TT_general_ex siemens_FN_Nov. 08" xfId="6265"/>
    <cellStyle name="_TTDC Summary_15_Oct_V1" xfId="6266"/>
    <cellStyle name="_TTDC Summary_15_Oct_V1 2" xfId="6267"/>
    <cellStyle name="_TTDC Summary_15_Oct_V1_PMS Resource_Plan_RET-V2" xfId="6268"/>
    <cellStyle name="_TWC 240 hiQ Only Mat'l List (06 30 06) - EVA only" xfId="6269"/>
    <cellStyle name="_TWC 240 hiQ Only Mat'l List (06 30 06) - EVA only 2" xfId="6270"/>
    <cellStyle name="_TWC Coudersport_v0 3" xfId="6271"/>
    <cellStyle name="_TWC Coudersport_v0 3 2" xfId="6272"/>
    <cellStyle name="_TWC CSCF FU_v0 2 (2)" xfId="6273"/>
    <cellStyle name="_TWC CSCF FU_v0 2 (2) 2" xfId="6274"/>
    <cellStyle name="_TWC CSCF FU_v01" xfId="6275"/>
    <cellStyle name="_TWC CSCF FU_v01 2" xfId="6276"/>
    <cellStyle name="_TWC CSCF FU_v1 2_Req Sessions" xfId="6277"/>
    <cellStyle name="_TWC CSCF FU_v1 2_Req Sessions 2" xfId="6278"/>
    <cellStyle name="_TWC EMS FU_ - Fabio Mota Review v1 0 - Cluster" xfId="6279"/>
    <cellStyle name="_TWC EMS FU_ - Fabio Mota Review v1 0 - Cluster 2" xfId="6280"/>
    <cellStyle name="_TWC EMS FU_ - Fabio Mota Review v1.0 - Cluster" xfId="6281"/>
    <cellStyle name="_TWC EMS FU_ - Fabio Mota Review v1.0 - Cluster 2" xfId="6282"/>
    <cellStyle name="_TWC EMS FU_v0 1" xfId="6283"/>
    <cellStyle name="_TWC EMS FU_v0 1 2" xfId="6284"/>
    <cellStyle name="_TWC IMS BC BHK included 4.4.06" xfId="6285"/>
    <cellStyle name="_TWC IMS BC BHK included 4.4.06 2" xfId="6286"/>
    <cellStyle name="_TWC IMS offer revised BC Red 3-7 sites 21 CSCF 2007-07-06" xfId="6287"/>
    <cellStyle name="_TWC IMS offer revised BC Red 3-7 sites 21 CSCF 2007-07-06 2" xfId="6288"/>
    <cellStyle name="_TWC IMS offer revised BC Red 3-7 sites 21 CSCF Update 2007-07-18" xfId="6289"/>
    <cellStyle name="_TWC IMS offer revised BC Red 3-7 sites 21 CSCF Update 2007-07-18 2" xfId="6290"/>
    <cellStyle name="_TWC IMS Services Model 1 051807 v2" xfId="6291"/>
    <cellStyle name="_TWC IMS Services Model 1 051807 v2 2" xfId="6292"/>
    <cellStyle name="_TWC IMS Services Model 1 R 07-31-07" xfId="6293"/>
    <cellStyle name="_TWC IMS Services Model 1 R 07-31-07 2" xfId="6294"/>
    <cellStyle name="_TWC IMS Services Model 2 051807 v2" xfId="6295"/>
    <cellStyle name="_TWC IMS Services Model 2 051807 v2 2" xfId="6296"/>
    <cellStyle name="_TWC IMS Services Model 3 051807 v2" xfId="6297"/>
    <cellStyle name="_TWC IMS Services Model 3 051807 v2 2" xfId="6298"/>
    <cellStyle name="_TWC IMS-VoC_v5 2_w R10 with HQ TP 3-22-06 Deliverable for discussion with David Taylor_27 03 06_v1 3" xfId="6299"/>
    <cellStyle name="_TWC IMS-VoC_v5 2_w R10 with HQ TP 3-22-06 Deliverable for discussion with David Taylor_27 03 06_v1 3 2" xfId="6300"/>
    <cellStyle name="_TWN_CHT_MPM+CSDM_18012006v2" xfId="6301"/>
    <cellStyle name="_TWN_CHT_MPM+CSDM_18012006v2 2" xfId="6302"/>
    <cellStyle name="_Typical list SURPASS hiT7035_RMP 06_DRAFT02" xfId="6303"/>
    <cellStyle name="_Typical list SURPASS hiT7035_RMP 06_DRAFT02 2" xfId="6304"/>
    <cellStyle name="_Typical list SURPASS hiT7060 R4_RMP 06_v03" xfId="6305"/>
    <cellStyle name="_Typical list SURPASS hiT7060 R4_RMP 06_v03 2" xfId="6306"/>
    <cellStyle name="_UAN Configuration v01" xfId="6307"/>
    <cellStyle name="_UAN Configuration v01 2" xfId="6308"/>
    <cellStyle name="_Übersicht CAST_Produkte_3rd Party_080701" xfId="6309"/>
    <cellStyle name="_Übersicht CAST_Produkte_3rd Party_080701 2" xfId="6310"/>
    <cellStyle name="_UCS Mediate HW  3rd party SW estimates (2)" xfId="6311"/>
    <cellStyle name="_UCS Mediate HW  3rd party SW estimates (2) 2" xfId="6312"/>
    <cellStyle name="_UCS2.1 Mediate HW + 3rd pty SW" xfId="6313"/>
    <cellStyle name="_UCS2.1 Mediate HW + 3rd pty SW 2" xfId="6314"/>
    <cellStyle name="_UIN综合智能网USAU报价模板-040318修改版" xfId="6315"/>
    <cellStyle name="_Ultrasite S222 OD" xfId="6316"/>
    <cellStyle name="_UMTS 850 100 Sites ND Cost Estimate v3" xfId="6317"/>
    <cellStyle name="_UMTS900NSN" xfId="6318"/>
    <cellStyle name="_unified OEM IRP_support file before AOP release_20081106_1,5mio subs example" xfId="6319"/>
    <cellStyle name="_unified OEM IRP_support file before AOP release_20081106_1,5mio subs example 2" xfId="6320"/>
    <cellStyle name="_Unit Cost IPBB Scope Of Work Indosat Core ID V1 TI 030708 " xfId="6321"/>
    <cellStyle name="_Unity Media LIOS Pricing_070626" xfId="6322"/>
    <cellStyle name="_Unity Media LIOS Pricing_070626 2" xfId="6323"/>
    <cellStyle name="_Unity Media LIOS Pricing_070807" xfId="6324"/>
    <cellStyle name="_Unity Media LIOS Pricing_070807 2" xfId="6325"/>
    <cellStyle name="_Update_156 And Non 156 Sitelist_MASTER_060907" xfId="6326"/>
    <cellStyle name="_Update_156 And Non 156 Sitelist_MASTER_060907_all- BOQ 3G_450NB_fin2" xfId="6327"/>
    <cellStyle name="_updated sheets for transaction based pricing" xfId="6328"/>
    <cellStyle name="_updated sheets for transaction based pricing_Annex 2-C - Unit Price list CME" xfId="6329"/>
    <cellStyle name="_upgrade S222 Phase 3 Inner Jadetabek" xfId="6330"/>
    <cellStyle name="_USP3_Ordering_Tool_0908_WithBOM" xfId="6331"/>
    <cellStyle name="_USP3_Ordering_Tool_0908_WithBOM 2" xfId="6332"/>
    <cellStyle name="_USSD Hardware OLK7 USSD Application pricing ver 1_1" xfId="6333"/>
    <cellStyle name="_USSD Hardware OLK7 USSD Application pricing ver 1_1 2" xfId="6334"/>
    <cellStyle name="_Usulan RO 2008 Sumbagut -  476 Site v4" xfId="6335"/>
    <cellStyle name="_Usulan TRX Upgrade RO2009 NS SS ver6" xfId="6336"/>
    <cellStyle name="_Usulan_Batt_Rect_Nov_2006 Outer R1 (version 1)" xfId="6337"/>
    <cellStyle name="_Usulan_Batt_Rect_Nov_2006 Outer R1 (version 1)_Dimensioning" xfId="6338"/>
    <cellStyle name="_UTRAN BoQ by area VF" xfId="6339"/>
    <cellStyle name="_UTRAN BoQ by area VF  Nokv1.1" xfId="6340"/>
    <cellStyle name="_UTRAN BoQ by area VF  Nokv1.1_Comparison_tunisiana_QI Support Services pricing_V3.7" xfId="6341"/>
    <cellStyle name="_UTRAN BoQ by area VF  Nokv1.1_Tunisiana-care-Contract-Qtel-Price-Book V1 " xfId="6342"/>
    <cellStyle name="_UTRAN BoQ by area VF_Comparison_tunisiana_QI Support Services pricing_V3.7" xfId="6343"/>
    <cellStyle name="_UTRAN BoQ by area VF_Tunisiana-care-Contract-Qtel-Price-Book V1 " xfId="6344"/>
    <cellStyle name="_UTRAN Swap and-or Refresh Proposals ONL - v9 02112006" xfId="6345"/>
    <cellStyle name="_UTRAN设备清单（20051020）" xfId="6346"/>
    <cellStyle name="_Uusi jatto 4 4 2006_OTH_BSS_Pricing_INTERNAL_v12" xfId="6347"/>
    <cellStyle name="_Uusi jatto 4 4 2006_OTH_BSS_Pricing_INTERNAL_v12 2" xfId="6348"/>
    <cellStyle name="_VER5_09 12 2005_ INTERNAL VERSION" xfId="6349"/>
    <cellStyle name="_VER5_09 12 2005_ INTERNAL VERSION 2" xfId="6350"/>
    <cellStyle name="_Verizion RfP @com &amp; BR - revised FM Model 1 and 2" xfId="6351"/>
    <cellStyle name="_Verizion RfP @com &amp; BR - revised FM Model 1 and 2 2" xfId="6352"/>
    <cellStyle name="_Verizion RfP @com &amp; BR - revised FM Model 1 and 2_rev_ralfbenz_v2" xfId="6353"/>
    <cellStyle name="_Verizion RfP @com &amp; BR - revised FM Model 1 and 2_rev_ralfbenz_v2 2" xfId="6354"/>
    <cellStyle name="_Verizon Certification Colorado Springs 042407 v5" xfId="6355"/>
    <cellStyle name="_Verizon Certification Colorado Springs 042407 v5 2" xfId="6356"/>
    <cellStyle name="_Verizon IMS RfP_15 09 06_v5 2a(MH)" xfId="6357"/>
    <cellStyle name="_Verizon IMS RfP_15 09 06_v5 2a(MH) 2" xfId="6358"/>
    <cellStyle name="_Verizon Labs Budgetary_v0.1" xfId="6359"/>
    <cellStyle name="_Verizon Labs Budgetary_v0.1 2" xfId="6360"/>
    <cellStyle name="_Verizon PM PCS_Configs" xfId="6361"/>
    <cellStyle name="_Verizon PM PCS_Configs 2" xfId="6362"/>
    <cellStyle name="_Verizon RfP @COM &amp; B&amp;R_Model 1, 2 and 3_070906_V1.4" xfId="6363"/>
    <cellStyle name="_Verizon RfP @COM &amp; B&amp;R_Model 1, 2 and 3_070906_V1.4 2" xfId="6364"/>
    <cellStyle name="_Verizon RfP @COM &amp; B&amp;R_Model 1, 2 and 3_140906_V1.7" xfId="6365"/>
    <cellStyle name="_Verizon RfP @COM &amp; B&amp;R_Model 1, 2 and 3_140906_V1.7 2" xfId="6366"/>
    <cellStyle name="_Verizon RfP @COM &amp; B&amp;R_Model 1, 2 and 3_140906_V1.8" xfId="6367"/>
    <cellStyle name="_Verizon RfP @COM &amp; B&amp;R_Model 1, 2 and 3_140906_V1.8 2" xfId="6368"/>
    <cellStyle name="_Verizon RfP @COM &amp; B&amp;R_Model 3_140906_V2.0" xfId="6369"/>
    <cellStyle name="_Verizon RfP @COM &amp; B&amp;R_Model 3_140906_V2.0 2" xfId="6370"/>
    <cellStyle name="_Verizon-Telecom_MPM_CSDM_Pricing_BHK" xfId="6371"/>
    <cellStyle name="_Verizon-Telecom_MPM_CSDM_Pricing_BHK 2" xfId="6372"/>
    <cellStyle name="_VF EG CSDB BoQ v4" xfId="6373"/>
    <cellStyle name="_VF EG CSDB BoQ v5" xfId="6374"/>
    <cellStyle name="_Vfe_450" xfId="6375"/>
    <cellStyle name="_Vfe_450 2" xfId="6376"/>
    <cellStyle name="_VINT" xfId="6377"/>
    <cellStyle name="_VINT 2" xfId="6378"/>
    <cellStyle name="_VMR_Prepaid Solution Pricing 29_12_2005_v1" xfId="6379"/>
    <cellStyle name="_VMR_Prepaid Solution Pricing 29_12_2005_v1 2" xfId="6380"/>
    <cellStyle name="_Vodacom 2G Full Network Pricing" xfId="6381"/>
    <cellStyle name="_Vodacom 2G Full Network Pricing 2" xfId="6382"/>
    <cellStyle name="_Vodacom Cellcom Ivory Coast 450K _PE 31.8.2006 EK" xfId="6383"/>
    <cellStyle name="_Vodacom Cellcom Ivory Coast 450K _PE 31.8.2006 EK 2" xfId="6384"/>
    <cellStyle name="_Vodacom RNC2600 GLPv2" xfId="6385"/>
    <cellStyle name="_Vodacom RNC2600 GLPv2 2" xfId="6386"/>
    <cellStyle name="_Vodacom RSA - RAN pricing template V12_RC - 33pc 3_3_3 deployment" xfId="6387"/>
    <cellStyle name="_Vodacom RSA - RAN pricing template V12_RC - 33pc 3_3_3 deployment 2" xfId="6388"/>
    <cellStyle name="_Vodacom RSA - RAN pricing template V49_17-07-2007_2015with costsv 02" xfId="6389"/>
    <cellStyle name="_Vodacom RSA - RAN pricing template V49_17-07-2007_2015with costsv 02 2" xfId="6390"/>
    <cellStyle name="_Vodacom SA Nokia Siemen Network Smooth Evolution v13 JL Format with Services_utran checked_v01" xfId="6391"/>
    <cellStyle name="_Vodacom SA Nokia Siemen Network Smooth Evolution v13 JL Format with Services_utran checked_v01 2" xfId="6392"/>
    <cellStyle name="_Vodacom_PDH_Pricing" xfId="6393"/>
    <cellStyle name="_Vodacom_PDH_Pricing 2" xfId="6394"/>
    <cellStyle name="_Vodafone Greece BOQ 1221" xfId="6395"/>
    <cellStyle name="_Vodafone Greece BOQ 1221 2" xfId="6396"/>
    <cellStyle name="_Vodafone Greece HW BOQ" xfId="6397"/>
    <cellStyle name="_Vodafone Greece HW BOQ 2" xfId="6398"/>
    <cellStyle name="_Vodafone Greece Offer 20070110" xfId="6399"/>
    <cellStyle name="_Vodafone Greece Offer 20070110 2" xfId="6400"/>
    <cellStyle name="_Vodafone Greece Pricing 20070110 12 RNC High link" xfId="6401"/>
    <cellStyle name="_Vodafone Greece Pricing 20070110 12 RNC High link 2" xfId="6402"/>
    <cellStyle name="_Vodafone Greece Pricing 20070110 12 RNC High link_Format-Makro" xfId="6403"/>
    <cellStyle name="_Vodafone Greece Pricing 20070110 12 RNC High link_Format-Makro 2" xfId="6404"/>
    <cellStyle name="_Vodafone Greece Pricing 20070110 12 RNC High link_Input" xfId="6405"/>
    <cellStyle name="_Vodafone Greece Pricing 20070110 12 RNC High link_Input 2" xfId="6406"/>
    <cellStyle name="_Vodafone Greece Pricing 20070110 12 RNC High link_NGN service Offer_210907v3 (5)" xfId="6407"/>
    <cellStyle name="_Vodafone Greece Pricing 20070110 12 RNC High link_NGN service Offer_210907v3 (5)_PMS Resource_Plan_OTT_A over IP" xfId="6408"/>
    <cellStyle name="_Vodafone Greece Pricing 20070110 12 RNC High link_NGN service Offer_210907v3 (5)_Ressource Plan_for 3G CS  PS Core updated" xfId="6409"/>
    <cellStyle name="_Vodafone Greece Pricing 20070110 12 RNC High link_NGN service Offer_210907v3 (6)" xfId="6410"/>
    <cellStyle name="_Vodafone Greece Pricing 20070110 12 RNC High link_NGN service Offer_210907v3 (6)_PMS Resource_Plan_OTT_A over IP" xfId="6411"/>
    <cellStyle name="_Vodafone Greece Pricing 20070110 12 RNC High link_NGN service Offer_210907v3 (6)_Ressource Plan_for 3G CS  PS Core updated" xfId="6412"/>
    <cellStyle name="_Vodafone Greece Pricing 20070110 12 RNC High link_NGN service Offer_210907v3 (8)" xfId="6413"/>
    <cellStyle name="_Vodafone Greece Pricing 20070110 12 RNC High link_NGN service Offer_210907v3 (8)_PMS Resource_Plan_OTT_A over IP" xfId="6414"/>
    <cellStyle name="_Vodafone Greece Pricing 20070110 12 RNC High link_NGN service Offer_210907v3 (8)_Ressource Plan_for 3G CS  PS Core updated" xfId="6415"/>
    <cellStyle name="_Vodafone Greece Pricing 20070110 12 RNC High link_Resource_Plan_WTA MSS v1" xfId="6416"/>
    <cellStyle name="_Vodafone Greece Pricing 20070110 12 RNC High link_ResourcePlan-Mobilis ALG SRT1F SWF55870 Jun09 v2" xfId="6417"/>
    <cellStyle name="_Vodafone Greece Pricing 20070111" xfId="6418"/>
    <cellStyle name="_Vodafone Greece Pricing 20070111 2" xfId="6419"/>
    <cellStyle name="_Volume Discount Scheme V2" xfId="6420"/>
    <cellStyle name="_Volume Discount Scheme V2 2" xfId="6421"/>
    <cellStyle name="_VZ model3 sum V6.9 offer prices" xfId="6422"/>
    <cellStyle name="_VZ model3 sum V6.9 offer prices 2" xfId="6423"/>
    <cellStyle name="_VZ Richardson IMS5.0SU2_v0.1" xfId="6424"/>
    <cellStyle name="_VZ Richardson IMS5.0SU2_v0.1 2" xfId="6425"/>
    <cellStyle name="_WAP网关配置计算表格（海外）" xfId="6426"/>
    <cellStyle name="_Wataniya Algeria Global Cluster BoQ V2" xfId="6427"/>
    <cellStyle name="_Wataniya Algeria Global Cluster BoQ V2_Comparison_tunisiana_QI Support Services pricing_V3.7" xfId="6428"/>
    <cellStyle name="_Wataniya Algeria Global Cluster BoQ V2_Tunisiana-care-Contract-Qtel-Price-Book V1 " xfId="6429"/>
    <cellStyle name="_WCDMA RNP Output MIC Update #4_Honduras_v1.0-sd1" xfId="6430"/>
    <cellStyle name="_West Java Site RO 2008 versi 3 00 update 060208 189 sites" xfId="6431"/>
    <cellStyle name="_West Java Site RO 2008 versi 3 00 update 060208 189 sites_Dimensioning" xfId="6432"/>
    <cellStyle name="_West Java Site RO 2008 versi 3 00 update 060208 189 sites_PRICE BOOK 2011_PDH_NPO v3" xfId="6433"/>
    <cellStyle name="_West Java-VN (SA &amp; CW) " xfId="6434"/>
    <cellStyle name="_WIMAX_Services_Quotation _04072006" xfId="6435"/>
    <cellStyle name="_WIMAX_Services_Quotation _04072006 2" xfId="6436"/>
    <cellStyle name="_WITHOUT ATM - Price Summary EURO QTel_190406" xfId="6437"/>
    <cellStyle name="_WITHOUT ATM - Price Summary EURO QTel_190406 2" xfId="6438"/>
    <cellStyle name="_WJ BoQ 2007 RevL rev" xfId="6439"/>
    <cellStyle name="_WJ BoQ 2007 RevL rev 2" xfId="6440"/>
    <cellStyle name="_WJ BoQ 2007 RevL rev_4. EJBN Gb Profile 2009_Sep-Dec" xfId="6441"/>
    <cellStyle name="_WJ BoQ 2007 RevL rev_Antenna &amp; feeder" xfId="6442"/>
    <cellStyle name="_WJ BoQ 2007 RevL rev_Attach GPRS Dimensioning  to BoQ" xfId="6443"/>
    <cellStyle name="_WJ BoQ 2007 RevL rev_Attach GPRS Dimensioning  to BoQ 2" xfId="6444"/>
    <cellStyle name="_WJ BoQ 2007 RevL rev_Attach GPRS Dimensioning  to BoQ_CJ_SiteList RO2009_Newsite_DCS Colloc_V2" xfId="6445"/>
    <cellStyle name="_WJ BoQ 2007 RevL rev_Attach GPRS Dimensioning  to BoQ_CJ_SiteList RO2009_Newsite_DCS Colloc_V2 2" xfId="6446"/>
    <cellStyle name="_WJ BoQ 2007 RevL rev_Attach GPRS Dimensioning  to BoQ_CJ_SiteList RO2009_Newsite_DCS Colloc_V2_INTERNAL_PS_AOP 2011 AFTER LEBARAN 2011_JavaKal_Gos 2-10%_R1" xfId="6447"/>
    <cellStyle name="_WJ BoQ 2007 RevL rev_Attach GPRS Dimensioning  to BoQ_CJ_SiteList RO2009_Newsite_DCS Colloc_V2_INTERNAL_PS_AOP 2011 AFTER LEBARAN 2011_JavaKal_New Site_R1" xfId="6448"/>
    <cellStyle name="_WJ BoQ 2007 RevL rev_Attach GPRS Dimensioning  to BoQ_CJ_SiteList RO2009_TRS Plan_Updated_V8" xfId="6449"/>
    <cellStyle name="_WJ BoQ 2007 RevL rev_Attach GPRS Dimensioning  to BoQ_CJ_SiteList RO2009_TRS Plan_Updated_V8 2" xfId="6450"/>
    <cellStyle name="_WJ BoQ 2007 RevL rev_Attach GPRS Dimensioning  to BoQ_CJ_SiteList RO2009_TRS Plan_Updated_V8_INTERNAL_PS_AOP 2011 AFTER LEBARAN 2011_JavaKal_Gos 2-10%_R1" xfId="6451"/>
    <cellStyle name="_WJ BoQ 2007 RevL rev_Attach GPRS Dimensioning  to BoQ_CJ_SiteList RO2009_TRS Plan_Updated_V8_INTERNAL_PS_AOP 2011 AFTER LEBARAN 2011_JavaKal_New Site_R1" xfId="6452"/>
    <cellStyle name="_WJ BoQ 2007 RevL rev_Attach GPRS Dimensioning  to BoQ_INTERNAL_PS_AOP 2011 AFTER LEBARAN 2011_JavaKal_Gos 2-10%_R1" xfId="6453"/>
    <cellStyle name="_WJ BoQ 2007 RevL rev_Attach GPRS Dimensioning  to BoQ_INTERNAL_PS_AOP 2011 AFTER LEBARAN 2011_JavaKal_New Site_R1" xfId="6454"/>
    <cellStyle name="_WJ BoQ 2007 RevL rev_BoQ _CM_EOY2008_Phase2_ex_Nokia_RevA" xfId="6455"/>
    <cellStyle name="_WJ BoQ 2007 RevL rev_BoQ _CM_EOY2008_Phase2_ex_Nokia_RevA 2" xfId="6456"/>
    <cellStyle name="_WJ BoQ 2007 RevL rev_BoQ _CM_EOY2008_Phase2_ex_Nokia_RevA_CJ_SiteList RO2009_Newsite_DCS Colloc_V2" xfId="6457"/>
    <cellStyle name="_WJ BoQ 2007 RevL rev_BoQ _CM_EOY2008_Phase2_ex_Nokia_RevA_CJ_SiteList RO2009_Newsite_DCS Colloc_V2 2" xfId="6458"/>
    <cellStyle name="_WJ BoQ 2007 RevL rev_BoQ _CM_EOY2008_Phase2_ex_Nokia_RevA_CJ_SiteList RO2009_Newsite_DCS Colloc_V2_INTERNAL_PS_AOP 2011 AFTER LEBARAN 2011_JavaKal_Gos 2-10%_R1" xfId="6459"/>
    <cellStyle name="_WJ BoQ 2007 RevL rev_BoQ _CM_EOY2008_Phase2_ex_Nokia_RevA_CJ_SiteList RO2009_Newsite_DCS Colloc_V2_INTERNAL_PS_AOP 2011 AFTER LEBARAN 2011_JavaKal_New Site_R1" xfId="6460"/>
    <cellStyle name="_WJ BoQ 2007 RevL rev_BoQ _CM_EOY2008_Phase2_ex_Nokia_RevA_CJ_SiteList RO2009_TRS Plan_Updated_V8" xfId="6461"/>
    <cellStyle name="_WJ BoQ 2007 RevL rev_BoQ _CM_EOY2008_Phase2_ex_Nokia_RevA_CJ_SiteList RO2009_TRS Plan_Updated_V8 2" xfId="6462"/>
    <cellStyle name="_WJ BoQ 2007 RevL rev_BoQ _CM_EOY2008_Phase2_ex_Nokia_RevA_CJ_SiteList RO2009_TRS Plan_Updated_V8_INTERNAL_PS_AOP 2011 AFTER LEBARAN 2011_JavaKal_Gos 2-10%_R1" xfId="6463"/>
    <cellStyle name="_WJ BoQ 2007 RevL rev_BoQ _CM_EOY2008_Phase2_ex_Nokia_RevA_CJ_SiteList RO2009_TRS Plan_Updated_V8_INTERNAL_PS_AOP 2011 AFTER LEBARAN 2011_JavaKal_New Site_R1" xfId="6464"/>
    <cellStyle name="_WJ BoQ 2007 RevL rev_BoQ _CM_EOY2008_Phase2_ex_Nokia_RevA_INTERNAL_PS_AOP 2011 AFTER LEBARAN 2011_JavaKal_Gos 2-10%_R1" xfId="6465"/>
    <cellStyle name="_WJ BoQ 2007 RevL rev_BoQ _CM_EOY2008_Phase2_ex_Nokia_RevA_INTERNAL_PS_AOP 2011 AFTER LEBARAN 2011_JavaKal_New Site_R1" xfId="6466"/>
    <cellStyle name="_WJ BoQ 2007 RevL rev_BoQ New DCS  Hicap DCS Batam-Palembang Phase2_Rev02_Mbak Coni" xfId="6467"/>
    <cellStyle name="_WJ BoQ 2007 RevL rev_BoQ_CJ_Q2'2009_V.3_JPP2" xfId="6468"/>
    <cellStyle name="_WJ BoQ 2007 RevL rev_BoQ_CJ_Q2'2009_V.3_JPP2 2" xfId="6469"/>
    <cellStyle name="_WJ BoQ 2007 RevL rev_BoQ_CJ_Q2'2009_V.3_JPP2_INTERNAL_PS_AOP 2011 AFTER LEBARAN 2011_JavaKal_Gos 2-10%_R1" xfId="6470"/>
    <cellStyle name="_WJ BoQ 2007 RevL rev_BoQ_CJ_Q2'2009_V.3_JPP2_INTERNAL_PS_AOP 2011 AFTER LEBARAN 2011_JavaKal_New Site_R1" xfId="6471"/>
    <cellStyle name="_WJ BoQ 2007 RevL rev_BoQ_CJ_RO 2008_exclude LEBARAN V.1" xfId="6472"/>
    <cellStyle name="_WJ BoQ 2007 RevL rev_BoQ_CJ_RO 2008_exclude LEBARAN V.1 2" xfId="6473"/>
    <cellStyle name="_WJ BoQ 2007 RevL rev_BoQ_CJ_RO 2008_exclude LEBARAN V.1_4. EJBN Gb Profile 2009_Sep-Dec" xfId="6474"/>
    <cellStyle name="_WJ BoQ 2007 RevL rev_BoQ_CJ_RO 2008_exclude LEBARAN V.1_Attach GPRS Dimensioning  to BoQ" xfId="6475"/>
    <cellStyle name="_WJ BoQ 2007 RevL rev_BoQ_CJ_RO 2008_exclude LEBARAN V.1_Attach GPRS Dimensioning  to BoQ 2" xfId="6476"/>
    <cellStyle name="_WJ BoQ 2007 RevL rev_BoQ_CJ_RO 2008_exclude LEBARAN V.1_Attach GPRS Dimensioning  to BoQ_CJ_SiteList RO2009_Newsite_DCS Colloc_V2" xfId="6477"/>
    <cellStyle name="_WJ BoQ 2007 RevL rev_BoQ_CJ_RO 2008_exclude LEBARAN V.1_Attach GPRS Dimensioning  to BoQ_CJ_SiteList RO2009_Newsite_DCS Colloc_V2 2" xfId="6478"/>
    <cellStyle name="_WJ BoQ 2007 RevL rev_BoQ_CJ_RO 2008_exclude LEBARAN V.1_Attach GPRS Dimensioning  to BoQ_CJ_SiteList RO2009_Newsite_DCS Colloc_V2_INTERNAL_PS_AOP 2011 AFTER LEBARAN 2011_JavaKal_Gos 2-10%_R1" xfId="6479"/>
    <cellStyle name="_WJ BoQ 2007 RevL rev_BoQ_CJ_RO 2008_exclude LEBARAN V.1_Attach GPRS Dimensioning  to BoQ_CJ_SiteList RO2009_Newsite_DCS Colloc_V2_INTERNAL_PS_AOP 2011 AFTER LEBARAN 2011_JavaKal_New Site_R1" xfId="6480"/>
    <cellStyle name="_WJ BoQ 2007 RevL rev_BoQ_CJ_RO 2008_exclude LEBARAN V.1_Attach GPRS Dimensioning  to BoQ_CJ_SiteList RO2009_TRS Plan_Updated_V8" xfId="6481"/>
    <cellStyle name="_WJ BoQ 2007 RevL rev_BoQ_CJ_RO 2008_exclude LEBARAN V.1_Attach GPRS Dimensioning  to BoQ_CJ_SiteList RO2009_TRS Plan_Updated_V8 2" xfId="6482"/>
    <cellStyle name="_WJ BoQ 2007 RevL rev_BoQ_CJ_RO 2008_exclude LEBARAN V.1_Attach GPRS Dimensioning  to BoQ_CJ_SiteList RO2009_TRS Plan_Updated_V8_INTERNAL_PS_AOP 2011 AFTER LEBARAN 2011_JavaKal_Gos 2-10%_R1" xfId="6483"/>
    <cellStyle name="_WJ BoQ 2007 RevL rev_BoQ_CJ_RO 2008_exclude LEBARAN V.1_Attach GPRS Dimensioning  to BoQ_CJ_SiteList RO2009_TRS Plan_Updated_V8_INTERNAL_PS_AOP 2011 AFTER LEBARAN 2011_JavaKal_New Site_R1" xfId="6484"/>
    <cellStyle name="_WJ BoQ 2007 RevL rev_BoQ_CJ_RO 2008_exclude LEBARAN V.1_Attach GPRS Dimensioning  to BoQ_INTERNAL_PS_AOP 2011 AFTER LEBARAN 2011_JavaKal_Gos 2-10%_R1" xfId="6485"/>
    <cellStyle name="_WJ BoQ 2007 RevL rev_BoQ_CJ_RO 2008_exclude LEBARAN V.1_Attach GPRS Dimensioning  to BoQ_INTERNAL_PS_AOP 2011 AFTER LEBARAN 2011_JavaKal_New Site_R1" xfId="6486"/>
    <cellStyle name="_WJ BoQ 2007 RevL rev_BoQ_CJ_RO 2008_exclude LEBARAN V.1_BoQ_CJ_Q2'2009_V.18" xfId="6487"/>
    <cellStyle name="_WJ BoQ 2007 RevL rev_BoQ_CJ_RO 2008_exclude LEBARAN V.1_BoQ_CJ_Q2'2009_V.18 2" xfId="6488"/>
    <cellStyle name="_WJ BoQ 2007 RevL rev_BoQ_CJ_RO 2008_exclude LEBARAN V.1_BoQ_CJ_Q2'2009_V.18_CJ_SiteList RO2009_Newsite_DCS Colloc_V2" xfId="6489"/>
    <cellStyle name="_WJ BoQ 2007 RevL rev_BoQ_CJ_RO 2008_exclude LEBARAN V.1_BoQ_CJ_Q2'2009_V.18_CJ_SiteList RO2009_Newsite_DCS Colloc_V2 2" xfId="6490"/>
    <cellStyle name="_WJ BoQ 2007 RevL rev_BoQ_CJ_RO 2008_exclude LEBARAN V.1_BoQ_CJ_Q2'2009_V.18_CJ_SiteList RO2009_Newsite_DCS Colloc_V2_INTERNAL_PS_AOP 2011 AFTER LEBARAN 2011_JavaKal_Gos 2-10%_R1" xfId="6491"/>
    <cellStyle name="_WJ BoQ 2007 RevL rev_BoQ_CJ_RO 2008_exclude LEBARAN V.1_BoQ_CJ_Q2'2009_V.18_CJ_SiteList RO2009_Newsite_DCS Colloc_V2_INTERNAL_PS_AOP 2011 AFTER LEBARAN 2011_JavaKal_New Site_R1" xfId="6492"/>
    <cellStyle name="_WJ BoQ 2007 RevL rev_BoQ_CJ_RO 2008_exclude LEBARAN V.1_BoQ_CJ_Q2'2009_V.18_CJ_SiteList RO2009_TRS Plan_Updated_V8" xfId="6493"/>
    <cellStyle name="_WJ BoQ 2007 RevL rev_BoQ_CJ_RO 2008_exclude LEBARAN V.1_BoQ_CJ_Q2'2009_V.18_CJ_SiteList RO2009_TRS Plan_Updated_V8 2" xfId="6494"/>
    <cellStyle name="_WJ BoQ 2007 RevL rev_BoQ_CJ_RO 2008_exclude LEBARAN V.1_BoQ_CJ_Q2'2009_V.18_CJ_SiteList RO2009_TRS Plan_Updated_V8_INTERNAL_PS_AOP 2011 AFTER LEBARAN 2011_JavaKal_Gos 2-10%_R1" xfId="6495"/>
    <cellStyle name="_WJ BoQ 2007 RevL rev_BoQ_CJ_RO 2008_exclude LEBARAN V.1_BoQ_CJ_Q2'2009_V.18_CJ_SiteList RO2009_TRS Plan_Updated_V8_INTERNAL_PS_AOP 2011 AFTER LEBARAN 2011_JavaKal_New Site_R1" xfId="6496"/>
    <cellStyle name="_WJ BoQ 2007 RevL rev_BoQ_CJ_RO 2008_exclude LEBARAN V.1_BoQ_CJ_Q2'2009_V.18_INTERNAL_PS_AOP 2011 AFTER LEBARAN 2011_JavaKal_Gos 2-10%_R1" xfId="6497"/>
    <cellStyle name="_WJ BoQ 2007 RevL rev_BoQ_CJ_RO 2008_exclude LEBARAN V.1_BoQ_CJ_Q2'2009_V.18_INTERNAL_PS_AOP 2011 AFTER LEBARAN 2011_JavaKal_New Site_R1" xfId="6498"/>
    <cellStyle name="_WJ BoQ 2007 RevL rev_BoQ_CJ_RO 2008_exclude LEBARAN V.1_BoQ_CJ_Q2'2009_V.4_JPP2" xfId="6499"/>
    <cellStyle name="_WJ BoQ 2007 RevL rev_BoQ_CJ_RO 2008_exclude LEBARAN V.1_BoQ_CJ_Q2'2009_V.4_JPP2 2" xfId="6500"/>
    <cellStyle name="_WJ BoQ 2007 RevL rev_BoQ_CJ_RO 2008_exclude LEBARAN V.1_BoQ_CJ_Q2'2009_V.4_JPP2_CJ_SiteList RO2009_Newsite_DCS Colloc_V2" xfId="6501"/>
    <cellStyle name="_WJ BoQ 2007 RevL rev_BoQ_CJ_RO 2008_exclude LEBARAN V.1_BoQ_CJ_Q2'2009_V.4_JPP2_CJ_SiteList RO2009_Newsite_DCS Colloc_V2 2" xfId="6502"/>
    <cellStyle name="_WJ BoQ 2007 RevL rev_BoQ_CJ_RO 2008_exclude LEBARAN V.1_BoQ_CJ_Q2'2009_V.4_JPP2_CJ_SiteList RO2009_Newsite_DCS Colloc_V2_INTERNAL_PS_AOP 2011 AFTER LEBARAN 2011_JavaKal_Gos 2-10%_R1" xfId="6503"/>
    <cellStyle name="_WJ BoQ 2007 RevL rev_BoQ_CJ_RO 2008_exclude LEBARAN V.1_BoQ_CJ_Q2'2009_V.4_JPP2_CJ_SiteList RO2009_Newsite_DCS Colloc_V2_INTERNAL_PS_AOP 2011 AFTER LEBARAN 2011_JavaKal_New Site_R1" xfId="6504"/>
    <cellStyle name="_WJ BoQ 2007 RevL rev_BoQ_CJ_RO 2008_exclude LEBARAN V.1_BoQ_CJ_Q2'2009_V.4_JPP2_CJ_SiteList RO2009_TRS Plan_Updated_V8" xfId="6505"/>
    <cellStyle name="_WJ BoQ 2007 RevL rev_BoQ_CJ_RO 2008_exclude LEBARAN V.1_BoQ_CJ_Q2'2009_V.4_JPP2_CJ_SiteList RO2009_TRS Plan_Updated_V8 2" xfId="6506"/>
    <cellStyle name="_WJ BoQ 2007 RevL rev_BoQ_CJ_RO 2008_exclude LEBARAN V.1_BoQ_CJ_Q2'2009_V.4_JPP2_CJ_SiteList RO2009_TRS Plan_Updated_V8_INTERNAL_PS_AOP 2011 AFTER LEBARAN 2011_JavaKal_Gos 2-10%_R1" xfId="6507"/>
    <cellStyle name="_WJ BoQ 2007 RevL rev_BoQ_CJ_RO 2008_exclude LEBARAN V.1_BoQ_CJ_Q2'2009_V.4_JPP2_CJ_SiteList RO2009_TRS Plan_Updated_V8_INTERNAL_PS_AOP 2011 AFTER LEBARAN 2011_JavaKal_New Site_R1" xfId="6508"/>
    <cellStyle name="_WJ BoQ 2007 RevL rev_BoQ_CJ_RO 2008_exclude LEBARAN V.1_BoQ_CJ_Q2'2009_V.4_JPP2_INTERNAL_PS_AOP 2011 AFTER LEBARAN 2011_JavaKal_Gos 2-10%_R1" xfId="6509"/>
    <cellStyle name="_WJ BoQ 2007 RevL rev_BoQ_CJ_RO 2008_exclude LEBARAN V.1_BoQ_CJ_Q2'2009_V.4_JPP2_INTERNAL_PS_AOP 2011 AFTER LEBARAN 2011_JavaKal_New Site_R1" xfId="6510"/>
    <cellStyle name="_WJ BoQ 2007 RevL rev_BoQ_CJ_RO 2008_exclude LEBARAN V.1_BTS Rehoming 2009 V.2 JPP2" xfId="6511"/>
    <cellStyle name="_WJ BoQ 2007 RevL rev_BoQ_CJ_RO 2008_exclude LEBARAN V.1_BTS Rehoming 2009 V.2 JPP2 2" xfId="6512"/>
    <cellStyle name="_WJ BoQ 2007 RevL rev_BoQ_CJ_RO 2008_exclude LEBARAN V.1_BTS Rehoming 2009 V.2 JPP2_CJ_SiteList RO2009_Newsite_DCS Colloc_V2" xfId="6513"/>
    <cellStyle name="_WJ BoQ 2007 RevL rev_BoQ_CJ_RO 2008_exclude LEBARAN V.1_BTS Rehoming 2009 V.2 JPP2_CJ_SiteList RO2009_Newsite_DCS Colloc_V2 2" xfId="6514"/>
    <cellStyle name="_WJ BoQ 2007 RevL rev_BoQ_CJ_RO 2008_exclude LEBARAN V.1_BTS Rehoming 2009 V.2 JPP2_CJ_SiteList RO2009_Newsite_DCS Colloc_V2_INTERNAL_PS_AOP 2011 AFTER LEBARAN 2011_JavaKal_Gos 2-10%_R1" xfId="6515"/>
    <cellStyle name="_WJ BoQ 2007 RevL rev_BoQ_CJ_RO 2008_exclude LEBARAN V.1_BTS Rehoming 2009 V.2 JPP2_CJ_SiteList RO2009_Newsite_DCS Colloc_V2_INTERNAL_PS_AOP 2011 AFTER LEBARAN 2011_JavaKal_New Site_R1" xfId="6516"/>
    <cellStyle name="_WJ BoQ 2007 RevL rev_BoQ_CJ_RO 2008_exclude LEBARAN V.1_BTS Rehoming 2009 V.2 JPP2_CJ_SiteList RO2009_TRS Plan_Updated_V8" xfId="6517"/>
    <cellStyle name="_WJ BoQ 2007 RevL rev_BoQ_CJ_RO 2008_exclude LEBARAN V.1_BTS Rehoming 2009 V.2 JPP2_CJ_SiteList RO2009_TRS Plan_Updated_V8 2" xfId="6518"/>
    <cellStyle name="_WJ BoQ 2007 RevL rev_BoQ_CJ_RO 2008_exclude LEBARAN V.1_BTS Rehoming 2009 V.2 JPP2_CJ_SiteList RO2009_TRS Plan_Updated_V8_INTERNAL_PS_AOP 2011 AFTER LEBARAN 2011_JavaKal_Gos 2-10%_R1" xfId="6519"/>
    <cellStyle name="_WJ BoQ 2007 RevL rev_BoQ_CJ_RO 2008_exclude LEBARAN V.1_BTS Rehoming 2009 V.2 JPP2_CJ_SiteList RO2009_TRS Plan_Updated_V8_INTERNAL_PS_AOP 2011 AFTER LEBARAN 2011_JavaKal_New Site_R1" xfId="6520"/>
    <cellStyle name="_WJ BoQ 2007 RevL rev_BoQ_CJ_RO 2008_exclude LEBARAN V.1_BTS Rehoming 2009 V.2 JPP2_INTERNAL_PS_AOP 2011 AFTER LEBARAN 2011_JavaKal_Gos 2-10%_R1" xfId="6521"/>
    <cellStyle name="_WJ BoQ 2007 RevL rev_BoQ_CJ_RO 2008_exclude LEBARAN V.1_BTS Rehoming 2009 V.2 JPP2_INTERNAL_PS_AOP 2011 AFTER LEBARAN 2011_JavaKal_New Site_R1" xfId="6522"/>
    <cellStyle name="_WJ BoQ 2007 RevL rev_BoQ_CJ_RO 2008_exclude LEBARAN V.1_CJ RO 2009 TRS Capacity Planning 12022009 V1" xfId="6523"/>
    <cellStyle name="_WJ BoQ 2007 RevL rev_BoQ_CJ_RO 2008_exclude LEBARAN V.1_CJ RO 2009 TRS Capacity Planning 12022009 V1 2" xfId="6524"/>
    <cellStyle name="_WJ BoQ 2007 RevL rev_BoQ_CJ_RO 2008_exclude LEBARAN V.1_CJ RO 2009 TRS Capacity Planning 12022009 V1_INTERNAL_PS_AOP 2011 AFTER LEBARAN 2011_JavaKal_Gos 2-10%_R1" xfId="6525"/>
    <cellStyle name="_WJ BoQ 2007 RevL rev_BoQ_CJ_RO 2008_exclude LEBARAN V.1_CJ RO 2009 TRS Capacity Planning 12022009 V1_INTERNAL_PS_AOP 2011 AFTER LEBARAN 2011_JavaKal_New Site_R1" xfId="6526"/>
    <cellStyle name="_WJ BoQ 2007 RevL rev_BoQ_CJ_RO 2008_exclude LEBARAN V.1_CJ_SiteList RO2009_Newsite_DCS Colloc_V2" xfId="6527"/>
    <cellStyle name="_WJ BoQ 2007 RevL rev_BoQ_CJ_RO 2008_exclude LEBARAN V.1_CJ_SiteList RO2009_Newsite_DCS Colloc_V2 2" xfId="6528"/>
    <cellStyle name="_WJ BoQ 2007 RevL rev_BoQ_CJ_RO 2008_exclude LEBARAN V.1_CJ_SiteList RO2009_Newsite_DCS Colloc_V2_INTERNAL_PS_AOP 2011 AFTER LEBARAN 2011_JavaKal_Gos 2-10%_R1" xfId="6529"/>
    <cellStyle name="_WJ BoQ 2007 RevL rev_BoQ_CJ_RO 2008_exclude LEBARAN V.1_CJ_SiteList RO2009_Newsite_DCS Colloc_V2_INTERNAL_PS_AOP 2011 AFTER LEBARAN 2011_JavaKal_New Site_R1" xfId="6530"/>
    <cellStyle name="_WJ BoQ 2007 RevL rev_BoQ_CJ_RO 2008_exclude LEBARAN V.1_CJ_SiteList RO2009_TRS Plan_Updated_V8" xfId="6531"/>
    <cellStyle name="_WJ BoQ 2007 RevL rev_BoQ_CJ_RO 2008_exclude LEBARAN V.1_CJ_SiteList RO2009_TRS Plan_Updated_V8 2" xfId="6532"/>
    <cellStyle name="_WJ BoQ 2007 RevL rev_BoQ_CJ_RO 2008_exclude LEBARAN V.1_CJ_SiteList RO2009_TRS Plan_Updated_V8_INTERNAL_PS_AOP 2011 AFTER LEBARAN 2011_JavaKal_Gos 2-10%_R1" xfId="6533"/>
    <cellStyle name="_WJ BoQ 2007 RevL rev_BoQ_CJ_RO 2008_exclude LEBARAN V.1_CJ_SiteList RO2009_TRS Plan_Updated_V8_INTERNAL_PS_AOP 2011 AFTER LEBARAN 2011_JavaKal_New Site_R1" xfId="6534"/>
    <cellStyle name="_WJ BoQ 2007 RevL rev_BoQ_CJ_RO 2008_exclude LEBARAN V.1_INTERNAL_PS_AOP 2011 AFTER LEBARAN 2011_JavaKal_Gos 2-10%_R1" xfId="6535"/>
    <cellStyle name="_WJ BoQ 2007 RevL rev_BoQ_CJ_RO 2008_exclude LEBARAN V.1_INTERNAL_PS_AOP 2011 AFTER LEBARAN 2011_JavaKal_New Site_R1" xfId="6536"/>
    <cellStyle name="_WJ BoQ 2007 RevL rev_BoQ_CJ_RO 2008_exclude LEBARAN V.1_Reengineering TRS BSC Hicap CJ" xfId="6537"/>
    <cellStyle name="_WJ BoQ 2007 RevL rev_BoQ_CJ_RO 2008_exclude LEBARAN V.1_Reengineering TRS BSC Hicap CJ 2" xfId="6538"/>
    <cellStyle name="_WJ BoQ 2007 RevL rev_BoQ_CJ_RO 2008_exclude LEBARAN V.1_Reengineering TRS BSC Hicap CJ V.1" xfId="6539"/>
    <cellStyle name="_WJ BoQ 2007 RevL rev_BoQ_CJ_RO 2008_exclude LEBARAN V.1_Reengineering TRS BSC Hicap CJ V.1 2" xfId="6540"/>
    <cellStyle name="_WJ BoQ 2007 RevL rev_BoQ_CJ_RO 2008_exclude LEBARAN V.1_Reengineering TRS BSC Hicap CJ V.1_INTERNAL_PS_AOP 2011 AFTER LEBARAN 2011_JavaKal_Gos 2-10%_R1" xfId="6541"/>
    <cellStyle name="_WJ BoQ 2007 RevL rev_BoQ_CJ_RO 2008_exclude LEBARAN V.1_Reengineering TRS BSC Hicap CJ V.1_INTERNAL_PS_AOP 2011 AFTER LEBARAN 2011_JavaKal_New Site_R1" xfId="6542"/>
    <cellStyle name="_WJ BoQ 2007 RevL rev_BoQ_CJ_RO 2008_exclude LEBARAN V.1_Reengineering TRS BSC Hicap CJ_INTERNAL_PS_AOP 2011 AFTER LEBARAN 2011_JavaKal_Gos 2-10%_R1" xfId="6543"/>
    <cellStyle name="_WJ BoQ 2007 RevL rev_BoQ_CJ_RO 2008_exclude LEBARAN V.1_Reengineering TRS BSC Hicap CJ_INTERNAL_PS_AOP 2011 AFTER LEBARAN 2011_JavaKal_New Site_R1" xfId="6544"/>
    <cellStyle name="_WJ BoQ 2007 RevL rev_BoQ_CM_ex_Nokia_Capacity_Enhancement_RevF" xfId="6545"/>
    <cellStyle name="_WJ BoQ 2007 RevL rev_BoQ_Java_Decongestion_RevA" xfId="6546"/>
    <cellStyle name="_WJ BoQ 2007 RevL rev_BoQ_MW_3G 2010 Sumatera_ver_01-CBL" xfId="6547"/>
    <cellStyle name="_WJ BoQ 2007 RevL rev_BoQ_MW_Modernisasi FBTS_SRAL &amp; SRA-4 Medan_Lampung_rev00" xfId="6548"/>
    <cellStyle name="_WJ BoQ 2007 RevL rev_BoQ_MW_Site List Second Carrier W1-W4_rev05 (IP)" xfId="6549"/>
    <cellStyle name="_WJ BoQ 2007 RevL rev_BoQ_NUSRA_RO2009_130209 (2)" xfId="6550"/>
    <cellStyle name="_WJ BoQ 2007 RevL rev_BoQ_NUSRA_RO2009_revC" xfId="6551"/>
    <cellStyle name="_WJ BoQ 2007 RevL rev_BoQ_OJ_2009_jpp_feb09_with_AMR_excel2003version" xfId="6552"/>
    <cellStyle name="_WJ BoQ 2007 RevL rev_BoQ_OJ_2009_jpp_feb09_with_AMR_excel2003version 2" xfId="6553"/>
    <cellStyle name="_WJ BoQ 2007 RevL rev_BoQ_OJ_2009_jpp_feb09_with_AMR_excel2003version_INTERNAL_PS_AOP 2011 AFTER LEBARAN 2011_JavaKal_Gos 2-10%_R1" xfId="6554"/>
    <cellStyle name="_WJ BoQ 2007 RevL rev_BoQ_OJ_2009_jpp_feb09_with_AMR_excel2003version_INTERNAL_PS_AOP 2011 AFTER LEBARAN 2011_JavaKal_New Site_R1" xfId="6555"/>
    <cellStyle name="_WJ BoQ 2007 RevL rev_CJ_EDGE_dimensioning_2009_V-3" xfId="6556"/>
    <cellStyle name="_WJ BoQ 2007 RevL rev_CJ_EDGE_dimensioning_2009_V-3 2" xfId="6557"/>
    <cellStyle name="_WJ BoQ 2007 RevL rev_CJ_EDGE_dimensioning_2009_V-3_CJ_SiteList RO2009_Newsite_DCS Colloc_V2" xfId="6558"/>
    <cellStyle name="_WJ BoQ 2007 RevL rev_CJ_EDGE_dimensioning_2009_V-3_CJ_SiteList RO2009_Newsite_DCS Colloc_V2 2" xfId="6559"/>
    <cellStyle name="_WJ BoQ 2007 RevL rev_CJ_EDGE_dimensioning_2009_V-3_CJ_SiteList RO2009_Newsite_DCS Colloc_V2_INTERNAL_PS_AOP 2011 AFTER LEBARAN 2011_JavaKal_Gos 2-10%_R1" xfId="6560"/>
    <cellStyle name="_WJ BoQ 2007 RevL rev_CJ_EDGE_dimensioning_2009_V-3_CJ_SiteList RO2009_Newsite_DCS Colloc_V2_INTERNAL_PS_AOP 2011 AFTER LEBARAN 2011_JavaKal_New Site_R1" xfId="6561"/>
    <cellStyle name="_WJ BoQ 2007 RevL rev_CJ_EDGE_dimensioning_2009_V-3_CJ_SiteList RO2009_TRS Plan_Updated_V8" xfId="6562"/>
    <cellStyle name="_WJ BoQ 2007 RevL rev_CJ_EDGE_dimensioning_2009_V-3_CJ_SiteList RO2009_TRS Plan_Updated_V8 2" xfId="6563"/>
    <cellStyle name="_WJ BoQ 2007 RevL rev_CJ_EDGE_dimensioning_2009_V-3_CJ_SiteList RO2009_TRS Plan_Updated_V8_INTERNAL_PS_AOP 2011 AFTER LEBARAN 2011_JavaKal_Gos 2-10%_R1" xfId="6564"/>
    <cellStyle name="_WJ BoQ 2007 RevL rev_CJ_EDGE_dimensioning_2009_V-3_CJ_SiteList RO2009_TRS Plan_Updated_V8_INTERNAL_PS_AOP 2011 AFTER LEBARAN 2011_JavaKal_New Site_R1" xfId="6565"/>
    <cellStyle name="_WJ BoQ 2007 RevL rev_CJ_EDGE_dimensioning_2009_V-3_INTERNAL_PS_AOP 2011 AFTER LEBARAN 2011_JavaKal_Gos 2-10%_R1" xfId="6566"/>
    <cellStyle name="_WJ BoQ 2007 RevL rev_CJ_EDGE_dimensioning_2009_V-3_INTERNAL_PS_AOP 2011 AFTER LEBARAN 2011_JavaKal_New Site_R1" xfId="6567"/>
    <cellStyle name="_WJ BoQ 2007 RevL rev_CJ_EDGE_dimensioning_2009_V-4" xfId="6568"/>
    <cellStyle name="_WJ BoQ 2007 RevL rev_CJ_EDGE_dimensioning_2009_V-4 2" xfId="6569"/>
    <cellStyle name="_WJ BoQ 2007 RevL rev_CJ_EDGE_dimensioning_2009_V-4_CJ_SiteList RO2009_Newsite_DCS Colloc_V2" xfId="6570"/>
    <cellStyle name="_WJ BoQ 2007 RevL rev_CJ_EDGE_dimensioning_2009_V-4_CJ_SiteList RO2009_Newsite_DCS Colloc_V2 2" xfId="6571"/>
    <cellStyle name="_WJ BoQ 2007 RevL rev_CJ_EDGE_dimensioning_2009_V-4_CJ_SiteList RO2009_Newsite_DCS Colloc_V2_INTERNAL_PS_AOP 2011 AFTER LEBARAN 2011_JavaKal_Gos 2-10%_R1" xfId="6572"/>
    <cellStyle name="_WJ BoQ 2007 RevL rev_CJ_EDGE_dimensioning_2009_V-4_CJ_SiteList RO2009_Newsite_DCS Colloc_V2_INTERNAL_PS_AOP 2011 AFTER LEBARAN 2011_JavaKal_New Site_R1" xfId="6573"/>
    <cellStyle name="_WJ BoQ 2007 RevL rev_CJ_EDGE_dimensioning_2009_V-4_CJ_SiteList RO2009_TRS Plan_Updated_V8" xfId="6574"/>
    <cellStyle name="_WJ BoQ 2007 RevL rev_CJ_EDGE_dimensioning_2009_V-4_CJ_SiteList RO2009_TRS Plan_Updated_V8 2" xfId="6575"/>
    <cellStyle name="_WJ BoQ 2007 RevL rev_CJ_EDGE_dimensioning_2009_V-4_CJ_SiteList RO2009_TRS Plan_Updated_V8_INTERNAL_PS_AOP 2011 AFTER LEBARAN 2011_JavaKal_Gos 2-10%_R1" xfId="6576"/>
    <cellStyle name="_WJ BoQ 2007 RevL rev_CJ_EDGE_dimensioning_2009_V-4_CJ_SiteList RO2009_TRS Plan_Updated_V8_INTERNAL_PS_AOP 2011 AFTER LEBARAN 2011_JavaKal_New Site_R1" xfId="6577"/>
    <cellStyle name="_WJ BoQ 2007 RevL rev_CJ_EDGE_dimensioning_2009_V-4_INTERNAL_PS_AOP 2011 AFTER LEBARAN 2011_JavaKal_Gos 2-10%_R1" xfId="6578"/>
    <cellStyle name="_WJ BoQ 2007 RevL rev_CJ_EDGE_dimensioning_2009_V-4_INTERNAL_PS_AOP 2011 AFTER LEBARAN 2011_JavaKal_New Site_R1" xfId="6579"/>
    <cellStyle name="_WJ BoQ 2007 RevL rev_CJ_EDGE_dimensioning_2009_V-5 (2)" xfId="6580"/>
    <cellStyle name="_WJ BoQ 2007 RevL rev_CJ_EDGE_dimensioning_2009_V-5 (2) 2" xfId="6581"/>
    <cellStyle name="_WJ BoQ 2007 RevL rev_CJ_EDGE_dimensioning_2009_V-5 (2)_CJ_SiteList RO2009_Newsite_DCS Colloc_V2" xfId="6582"/>
    <cellStyle name="_WJ BoQ 2007 RevL rev_CJ_EDGE_dimensioning_2009_V-5 (2)_CJ_SiteList RO2009_Newsite_DCS Colloc_V2 2" xfId="6583"/>
    <cellStyle name="_WJ BoQ 2007 RevL rev_CJ_EDGE_dimensioning_2009_V-5 (2)_CJ_SiteList RO2009_Newsite_DCS Colloc_V2_INTERNAL_PS_AOP 2011 AFTER LEBARAN 2011_JavaKal_Gos 2-10%_R1" xfId="6584"/>
    <cellStyle name="_WJ BoQ 2007 RevL rev_CJ_EDGE_dimensioning_2009_V-5 (2)_CJ_SiteList RO2009_Newsite_DCS Colloc_V2_INTERNAL_PS_AOP 2011 AFTER LEBARAN 2011_JavaKal_New Site_R1" xfId="6585"/>
    <cellStyle name="_WJ BoQ 2007 RevL rev_CJ_EDGE_dimensioning_2009_V-5 (2)_CJ_SiteList RO2009_TRS Plan_Updated_V8" xfId="6586"/>
    <cellStyle name="_WJ BoQ 2007 RevL rev_CJ_EDGE_dimensioning_2009_V-5 (2)_CJ_SiteList RO2009_TRS Plan_Updated_V8 2" xfId="6587"/>
    <cellStyle name="_WJ BoQ 2007 RevL rev_CJ_EDGE_dimensioning_2009_V-5 (2)_CJ_SiteList RO2009_TRS Plan_Updated_V8_INTERNAL_PS_AOP 2011 AFTER LEBARAN 2011_JavaKal_Gos 2-10%_R1" xfId="6588"/>
    <cellStyle name="_WJ BoQ 2007 RevL rev_CJ_EDGE_dimensioning_2009_V-5 (2)_CJ_SiteList RO2009_TRS Plan_Updated_V8_INTERNAL_PS_AOP 2011 AFTER LEBARAN 2011_JavaKal_New Site_R1" xfId="6589"/>
    <cellStyle name="_WJ BoQ 2007 RevL rev_CJ_EDGE_dimensioning_2009_V-5 (2)_INTERNAL_PS_AOP 2011 AFTER LEBARAN 2011_JavaKal_Gos 2-10%_R1" xfId="6590"/>
    <cellStyle name="_WJ BoQ 2007 RevL rev_CJ_EDGE_dimensioning_2009_V-5 (2)_INTERNAL_PS_AOP 2011 AFTER LEBARAN 2011_JavaKal_New Site_R1" xfId="6591"/>
    <cellStyle name="_WJ BoQ 2007 RevL rev_CJ_EDGE_dimensioning_2009_V-6 (2)" xfId="6592"/>
    <cellStyle name="_WJ BoQ 2007 RevL rev_CJ_EDGE_dimensioning_2009_V-6 (2) 2" xfId="6593"/>
    <cellStyle name="_WJ BoQ 2007 RevL rev_CJ_EDGE_dimensioning_2009_V-6 (2)_CJ_SiteList RO2009_Newsite_DCS Colloc_V2" xfId="6594"/>
    <cellStyle name="_WJ BoQ 2007 RevL rev_CJ_EDGE_dimensioning_2009_V-6 (2)_CJ_SiteList RO2009_Newsite_DCS Colloc_V2 2" xfId="6595"/>
    <cellStyle name="_WJ BoQ 2007 RevL rev_CJ_EDGE_dimensioning_2009_V-6 (2)_CJ_SiteList RO2009_Newsite_DCS Colloc_V2_INTERNAL_PS_AOP 2011 AFTER LEBARAN 2011_JavaKal_Gos 2-10%_R1" xfId="6596"/>
    <cellStyle name="_WJ BoQ 2007 RevL rev_CJ_EDGE_dimensioning_2009_V-6 (2)_CJ_SiteList RO2009_Newsite_DCS Colloc_V2_INTERNAL_PS_AOP 2011 AFTER LEBARAN 2011_JavaKal_New Site_R1" xfId="6597"/>
    <cellStyle name="_WJ BoQ 2007 RevL rev_CJ_EDGE_dimensioning_2009_V-6 (2)_CJ_SiteList RO2009_TRS Plan_Updated_V8" xfId="6598"/>
    <cellStyle name="_WJ BoQ 2007 RevL rev_CJ_EDGE_dimensioning_2009_V-6 (2)_CJ_SiteList RO2009_TRS Plan_Updated_V8 2" xfId="6599"/>
    <cellStyle name="_WJ BoQ 2007 RevL rev_CJ_EDGE_dimensioning_2009_V-6 (2)_CJ_SiteList RO2009_TRS Plan_Updated_V8_INTERNAL_PS_AOP 2011 AFTER LEBARAN 2011_JavaKal_Gos 2-10%_R1" xfId="6600"/>
    <cellStyle name="_WJ BoQ 2007 RevL rev_CJ_EDGE_dimensioning_2009_V-6 (2)_CJ_SiteList RO2009_TRS Plan_Updated_V8_INTERNAL_PS_AOP 2011 AFTER LEBARAN 2011_JavaKal_New Site_R1" xfId="6601"/>
    <cellStyle name="_WJ BoQ 2007 RevL rev_CJ_EDGE_dimensioning_2009_V-6 (2)_INTERNAL_PS_AOP 2011 AFTER LEBARAN 2011_JavaKal_Gos 2-10%_R1" xfId="6602"/>
    <cellStyle name="_WJ BoQ 2007 RevL rev_CJ_EDGE_dimensioning_2009_V-6 (2)_INTERNAL_PS_AOP 2011 AFTER LEBARAN 2011_JavaKal_New Site_R1" xfId="6603"/>
    <cellStyle name="_WJ BoQ 2007 RevL rev_CJ_RO2008_ EO 2009_v7" xfId="6604"/>
    <cellStyle name="_WJ BoQ 2007 RevL rev_CJ_RO2008_ EO 2009_v7 2" xfId="6605"/>
    <cellStyle name="_WJ BoQ 2007 RevL rev_CJ_RO2008_ EO 2009_v7_4. EJBN Gb Profile 2009_Sep-Dec" xfId="6606"/>
    <cellStyle name="_WJ BoQ 2007 RevL rev_CJ_RO2008_ EO 2009_v7_INTERNAL_PS_AOP 2011 AFTER LEBARAN 2011_JavaKal_Gos 2-10%_R1" xfId="6607"/>
    <cellStyle name="_WJ BoQ 2007 RevL rev_CJ_RO2008_ EO 2009_v7_INTERNAL_PS_AOP 2011 AFTER LEBARAN 2011_JavaKal_New Site_R1" xfId="6608"/>
    <cellStyle name="_WJ BoQ 2007 RevL rev_CJ_System Plan_2008_Final Scenario V.8" xfId="6609"/>
    <cellStyle name="_WJ BoQ 2007 RevL rev_CJ_System Plan_2008_Final Scenario V.8 2" xfId="6610"/>
    <cellStyle name="_WJ BoQ 2007 RevL rev_CJ_System Plan_2008_Final Scenario V.8_CJ_SiteList RO2009_Newsite_DCS Colloc_V2" xfId="6611"/>
    <cellStyle name="_WJ BoQ 2007 RevL rev_CJ_System Plan_2008_Final Scenario V.8_CJ_SiteList RO2009_Newsite_DCS Colloc_V2 2" xfId="6612"/>
    <cellStyle name="_WJ BoQ 2007 RevL rev_CJ_System Plan_2008_Final Scenario V.8_CJ_SiteList RO2009_Newsite_DCS Colloc_V2_INTERNAL_PS_AOP 2011 AFTER LEBARAN 2011_JavaKal_Gos 2-10%_R1" xfId="6613"/>
    <cellStyle name="_WJ BoQ 2007 RevL rev_CJ_System Plan_2008_Final Scenario V.8_CJ_SiteList RO2009_Newsite_DCS Colloc_V2_INTERNAL_PS_AOP 2011 AFTER LEBARAN 2011_JavaKal_New Site_R1" xfId="6614"/>
    <cellStyle name="_WJ BoQ 2007 RevL rev_CJ_System Plan_2008_Final Scenario V.8_CJ_SiteList RO2009_TRS Plan_Updated_V8" xfId="6615"/>
    <cellStyle name="_WJ BoQ 2007 RevL rev_CJ_System Plan_2008_Final Scenario V.8_CJ_SiteList RO2009_TRS Plan_Updated_V8 2" xfId="6616"/>
    <cellStyle name="_WJ BoQ 2007 RevL rev_CJ_System Plan_2008_Final Scenario V.8_CJ_SiteList RO2009_TRS Plan_Updated_V8_INTERNAL_PS_AOP 2011 AFTER LEBARAN 2011_JavaKal_Gos 2-10%_R1" xfId="6617"/>
    <cellStyle name="_WJ BoQ 2007 RevL rev_CJ_System Plan_2008_Final Scenario V.8_CJ_SiteList RO2009_TRS Plan_Updated_V8_INTERNAL_PS_AOP 2011 AFTER LEBARAN 2011_JavaKal_New Site_R1" xfId="6618"/>
    <cellStyle name="_WJ BoQ 2007 RevL rev_CJ_System Plan_2008_Final Scenario V.8_INTERNAL_PS_AOP 2011 AFTER LEBARAN 2011_JavaKal_Gos 2-10%_R1" xfId="6619"/>
    <cellStyle name="_WJ BoQ 2007 RevL rev_CJ_System Plan_2008_Final Scenario V.8_INTERNAL_PS_AOP 2011 AFTER LEBARAN 2011_JavaKal_New Site_R1" xfId="6620"/>
    <cellStyle name="_WJ BoQ 2007 RevL rev_Gb2009" xfId="6621"/>
    <cellStyle name="_WJ BoQ 2007 RevL rev_Gb2009 2" xfId="6622"/>
    <cellStyle name="_WJ BoQ 2007 RevL rev_Gb2009_INTERNAL_PS_AOP 2011 AFTER LEBARAN 2011_JavaKal_Gos 2-10%_R1" xfId="6623"/>
    <cellStyle name="_WJ BoQ 2007 RevL rev_Gb2009_INTERNAL_PS_AOP 2011 AFTER LEBARAN 2011_JavaKal_New Site_R1" xfId="6624"/>
    <cellStyle name="_WJ BoQ 2007 RevL rev_INTERNAL_PS_AOP 2011 AFTER LEBARAN 2011_JavaKal_Gos 2-10%_R1" xfId="6625"/>
    <cellStyle name="_WJ BoQ 2007 RevL rev_INTERNAL_PS_AOP 2011 AFTER LEBARAN 2011_JavaKal_New Site_R1" xfId="6626"/>
    <cellStyle name="_WJ BoQ 2007 RevL rev_PDH SDH Requirement - Batch 2_v3" xfId="6627"/>
    <cellStyle name="_WJ BoQ 2007 RevL rev_PO_Details_RO2009_050609_KOM_V2" xfId="6628"/>
    <cellStyle name="_WJ BoQ 2007 RevL rev_PO_Details_RO2009_050609_KOM_V2 2" xfId="6629"/>
    <cellStyle name="_WJ BoQ 2007 RevL rev_PO_Details_RO2009_050609_KOM_V2_INTERNAL_PS_AOP 2011 AFTER LEBARAN 2011_JavaKal_Gos 2-10%_R1" xfId="6630"/>
    <cellStyle name="_WJ BoQ 2007 RevL rev_PO_Details_RO2009_050609_KOM_V2_INTERNAL_PS_AOP 2011 AFTER LEBARAN 2011_JavaKal_New Site_R1" xfId="6631"/>
    <cellStyle name="_WJ BoQ 2007 RevL rev_RO 2009_ALL IN 1_090422_Upgrade DCS" xfId="6632"/>
    <cellStyle name="_WJ BoQ 2007 RevL rev_RO 2009_ALL IN 1_090422_Upgrade DCS_PDH ISAT Costbook Revisi 02.2.11" xfId="6633"/>
    <cellStyle name="_WJ BoQ 2007 RevL rev_SGSN Reparenting Ro 2009 rev" xfId="6634"/>
    <cellStyle name="_WJ BoQ 2007 RevL rev_SGSN Reparenting Ro 2009 rev 2" xfId="6635"/>
    <cellStyle name="_WJ BoQ 2007 RevL rev_SGSN Reparenting Ro 2009 rev_CJ_SiteList RO2009_Newsite_DCS Colloc_V2" xfId="6636"/>
    <cellStyle name="_WJ BoQ 2007 RevL rev_SGSN Reparenting Ro 2009 rev_CJ_SiteList RO2009_Newsite_DCS Colloc_V2 2" xfId="6637"/>
    <cellStyle name="_WJ BoQ 2007 RevL rev_SGSN Reparenting Ro 2009 rev_CJ_SiteList RO2009_Newsite_DCS Colloc_V2_INTERNAL_PS_AOP 2011 AFTER LEBARAN 2011_JavaKal_Gos 2-10%_R1" xfId="6638"/>
    <cellStyle name="_WJ BoQ 2007 RevL rev_SGSN Reparenting Ro 2009 rev_CJ_SiteList RO2009_Newsite_DCS Colloc_V2_INTERNAL_PS_AOP 2011 AFTER LEBARAN 2011_JavaKal_New Site_R1" xfId="6639"/>
    <cellStyle name="_WJ BoQ 2007 RevL rev_SGSN Reparenting Ro 2009 rev_CJ_SiteList RO2009_TRS Plan_Updated_V8" xfId="6640"/>
    <cellStyle name="_WJ BoQ 2007 RevL rev_SGSN Reparenting Ro 2009 rev_CJ_SiteList RO2009_TRS Plan_Updated_V8 2" xfId="6641"/>
    <cellStyle name="_WJ BoQ 2007 RevL rev_SGSN Reparenting Ro 2009 rev_CJ_SiteList RO2009_TRS Plan_Updated_V8_INTERNAL_PS_AOP 2011 AFTER LEBARAN 2011_JavaKal_Gos 2-10%_R1" xfId="6642"/>
    <cellStyle name="_WJ BoQ 2007 RevL rev_SGSN Reparenting Ro 2009 rev_CJ_SiteList RO2009_TRS Plan_Updated_V8_INTERNAL_PS_AOP 2011 AFTER LEBARAN 2011_JavaKal_New Site_R1" xfId="6643"/>
    <cellStyle name="_WJ BoQ 2007 RevL rev_SGSN Reparenting Ro 2009 rev_INTERNAL_PS_AOP 2011 AFTER LEBARAN 2011_JavaKal_Gos 2-10%_R1" xfId="6644"/>
    <cellStyle name="_WJ BoQ 2007 RevL rev_SGSN Reparenting Ro 2009 rev_INTERNAL_PS_AOP 2011 AFTER LEBARAN 2011_JavaKal_New Site_R1" xfId="6645"/>
    <cellStyle name="_WJ BoQ 2007 RevL rev_Site DCS 2008 V 1 9 Juni 2008 V 6" xfId="6646"/>
    <cellStyle name="_WJ BoQ 2007 RevL rev_Site DCS 2008 V 1 9 Juni 2008 V 6 2" xfId="6647"/>
    <cellStyle name="_WJ BoQ 2007 RevL rev_Site DCS 2008 V 1 9 Juni 2008 V 6_4. EJBN Gb Profile 2009_Sep-Dec" xfId="6648"/>
    <cellStyle name="_WJ BoQ 2007 RevL rev_Site DCS 2008 V 1 9 Juni 2008 V 6_Attach GPRS Dimensioning  to BoQ" xfId="6649"/>
    <cellStyle name="_WJ BoQ 2007 RevL rev_Site DCS 2008 V 1 9 Juni 2008 V 6_Attach GPRS Dimensioning  to BoQ 2" xfId="6650"/>
    <cellStyle name="_WJ BoQ 2007 RevL rev_Site DCS 2008 V 1 9 Juni 2008 V 6_Attach GPRS Dimensioning  to BoQ_CJ_SiteList RO2009_Newsite_DCS Colloc_V2" xfId="6651"/>
    <cellStyle name="_WJ BoQ 2007 RevL rev_Site DCS 2008 V 1 9 Juni 2008 V 6_Attach GPRS Dimensioning  to BoQ_CJ_SiteList RO2009_Newsite_DCS Colloc_V2 2" xfId="6652"/>
    <cellStyle name="_WJ BoQ 2007 RevL rev_Site DCS 2008 V 1 9 Juni 2008 V 6_Attach GPRS Dimensioning  to BoQ_CJ_SiteList RO2009_Newsite_DCS Colloc_V2_INTERNAL_PS_AOP 2011 AFTER LEBARAN 2011_JavaKal_Gos 2-10%_R1" xfId="6653"/>
    <cellStyle name="_WJ BoQ 2007 RevL rev_Site DCS 2008 V 1 9 Juni 2008 V 6_Attach GPRS Dimensioning  to BoQ_CJ_SiteList RO2009_Newsite_DCS Colloc_V2_INTERNAL_PS_AOP 2011 AFTER LEBARAN 2011_JavaKal_New Site_R1" xfId="6654"/>
    <cellStyle name="_WJ BoQ 2007 RevL rev_Site DCS 2008 V 1 9 Juni 2008 V 6_Attach GPRS Dimensioning  to BoQ_CJ_SiteList RO2009_TRS Plan_Updated_V8" xfId="6655"/>
    <cellStyle name="_WJ BoQ 2007 RevL rev_Site DCS 2008 V 1 9 Juni 2008 V 6_Attach GPRS Dimensioning  to BoQ_CJ_SiteList RO2009_TRS Plan_Updated_V8 2" xfId="6656"/>
    <cellStyle name="_WJ BoQ 2007 RevL rev_Site DCS 2008 V 1 9 Juni 2008 V 6_Attach GPRS Dimensioning  to BoQ_CJ_SiteList RO2009_TRS Plan_Updated_V8_INTERNAL_PS_AOP 2011 AFTER LEBARAN 2011_JavaKal_Gos 2-10%_R1" xfId="6657"/>
    <cellStyle name="_WJ BoQ 2007 RevL rev_Site DCS 2008 V 1 9 Juni 2008 V 6_Attach GPRS Dimensioning  to BoQ_CJ_SiteList RO2009_TRS Plan_Updated_V8_INTERNAL_PS_AOP 2011 AFTER LEBARAN 2011_JavaKal_New Site_R1" xfId="6658"/>
    <cellStyle name="_WJ BoQ 2007 RevL rev_Site DCS 2008 V 1 9 Juni 2008 V 6_Attach GPRS Dimensioning  to BoQ_INTERNAL_PS_AOP 2011 AFTER LEBARAN 2011_JavaKal_Gos 2-10%_R1" xfId="6659"/>
    <cellStyle name="_WJ BoQ 2007 RevL rev_Site DCS 2008 V 1 9 Juni 2008 V 6_Attach GPRS Dimensioning  to BoQ_INTERNAL_PS_AOP 2011 AFTER LEBARAN 2011_JavaKal_New Site_R1" xfId="6660"/>
    <cellStyle name="_WJ BoQ 2007 RevL rev_Site DCS 2008 V 1 9 Juni 2008 V 6_BoQ_CJ_Q2'2009_V.18" xfId="6661"/>
    <cellStyle name="_WJ BoQ 2007 RevL rev_Site DCS 2008 V 1 9 Juni 2008 V 6_BoQ_CJ_Q2'2009_V.18 2" xfId="6662"/>
    <cellStyle name="_WJ BoQ 2007 RevL rev_Site DCS 2008 V 1 9 Juni 2008 V 6_BoQ_CJ_Q2'2009_V.18_CJ_SiteList RO2009_Newsite_DCS Colloc_V2" xfId="6663"/>
    <cellStyle name="_WJ BoQ 2007 RevL rev_Site DCS 2008 V 1 9 Juni 2008 V 6_BoQ_CJ_Q2'2009_V.18_CJ_SiteList RO2009_Newsite_DCS Colloc_V2 2" xfId="6664"/>
    <cellStyle name="_WJ BoQ 2007 RevL rev_Site DCS 2008 V 1 9 Juni 2008 V 6_BoQ_CJ_Q2'2009_V.18_CJ_SiteList RO2009_Newsite_DCS Colloc_V2_INTERNAL_PS_AOP 2011 AFTER LEBARAN 2011_JavaKal_Gos 2-10%_R1" xfId="6665"/>
    <cellStyle name="_WJ BoQ 2007 RevL rev_Site DCS 2008 V 1 9 Juni 2008 V 6_BoQ_CJ_Q2'2009_V.18_CJ_SiteList RO2009_Newsite_DCS Colloc_V2_INTERNAL_PS_AOP 2011 AFTER LEBARAN 2011_JavaKal_New Site_R1" xfId="6666"/>
    <cellStyle name="_WJ BoQ 2007 RevL rev_Site DCS 2008 V 1 9 Juni 2008 V 6_BoQ_CJ_Q2'2009_V.18_CJ_SiteList RO2009_TRS Plan_Updated_V8" xfId="6667"/>
    <cellStyle name="_WJ BoQ 2007 RevL rev_Site DCS 2008 V 1 9 Juni 2008 V 6_BoQ_CJ_Q2'2009_V.18_CJ_SiteList RO2009_TRS Plan_Updated_V8 2" xfId="6668"/>
    <cellStyle name="_WJ BoQ 2007 RevL rev_Site DCS 2008 V 1 9 Juni 2008 V 6_BoQ_CJ_Q2'2009_V.18_CJ_SiteList RO2009_TRS Plan_Updated_V8_INTERNAL_PS_AOP 2011 AFTER LEBARAN 2011_JavaKal_Gos 2-10%_R1" xfId="6669"/>
    <cellStyle name="_WJ BoQ 2007 RevL rev_Site DCS 2008 V 1 9 Juni 2008 V 6_BoQ_CJ_Q2'2009_V.18_CJ_SiteList RO2009_TRS Plan_Updated_V8_INTERNAL_PS_AOP 2011 AFTER LEBARAN 2011_JavaKal_New Site_R1" xfId="6670"/>
    <cellStyle name="_WJ BoQ 2007 RevL rev_Site DCS 2008 V 1 9 Juni 2008 V 6_BoQ_CJ_Q2'2009_V.18_INTERNAL_PS_AOP 2011 AFTER LEBARAN 2011_JavaKal_Gos 2-10%_R1" xfId="6671"/>
    <cellStyle name="_WJ BoQ 2007 RevL rev_Site DCS 2008 V 1 9 Juni 2008 V 6_BoQ_CJ_Q2'2009_V.18_INTERNAL_PS_AOP 2011 AFTER LEBARAN 2011_JavaKal_New Site_R1" xfId="6672"/>
    <cellStyle name="_WJ BoQ 2007 RevL rev_Site DCS 2008 V 1 9 Juni 2008 V 6_BoQ_CJ_Q2'2009_V.4_JPP2" xfId="6673"/>
    <cellStyle name="_WJ BoQ 2007 RevL rev_Site DCS 2008 V 1 9 Juni 2008 V 6_BoQ_CJ_Q2'2009_V.4_JPP2 2" xfId="6674"/>
    <cellStyle name="_WJ BoQ 2007 RevL rev_Site DCS 2008 V 1 9 Juni 2008 V 6_BoQ_CJ_Q2'2009_V.4_JPP2_CJ_SiteList RO2009_Newsite_DCS Colloc_V2" xfId="6675"/>
    <cellStyle name="_WJ BoQ 2007 RevL rev_Site DCS 2008 V 1 9 Juni 2008 V 6_BoQ_CJ_Q2'2009_V.4_JPP2_CJ_SiteList RO2009_Newsite_DCS Colloc_V2 2" xfId="6676"/>
    <cellStyle name="_WJ BoQ 2007 RevL rev_Site DCS 2008 V 1 9 Juni 2008 V 6_BoQ_CJ_Q2'2009_V.4_JPP2_CJ_SiteList RO2009_Newsite_DCS Colloc_V2_INTERNAL_PS_AOP 2011 AFTER LEBARAN 2011_JavaKal_Gos 2-10%_R1" xfId="6677"/>
    <cellStyle name="_WJ BoQ 2007 RevL rev_Site DCS 2008 V 1 9 Juni 2008 V 6_BoQ_CJ_Q2'2009_V.4_JPP2_CJ_SiteList RO2009_Newsite_DCS Colloc_V2_INTERNAL_PS_AOP 2011 AFTER LEBARAN 2011_JavaKal_New Site_R1" xfId="6678"/>
    <cellStyle name="_WJ BoQ 2007 RevL rev_Site DCS 2008 V 1 9 Juni 2008 V 6_BoQ_CJ_Q2'2009_V.4_JPP2_CJ_SiteList RO2009_TRS Plan_Updated_V8" xfId="6679"/>
    <cellStyle name="_WJ BoQ 2007 RevL rev_Site DCS 2008 V 1 9 Juni 2008 V 6_BoQ_CJ_Q2'2009_V.4_JPP2_CJ_SiteList RO2009_TRS Plan_Updated_V8 2" xfId="6680"/>
    <cellStyle name="_WJ BoQ 2007 RevL rev_Site DCS 2008 V 1 9 Juni 2008 V 6_BoQ_CJ_Q2'2009_V.4_JPP2_CJ_SiteList RO2009_TRS Plan_Updated_V8_INTERNAL_PS_AOP 2011 AFTER LEBARAN 2011_JavaKal_Gos 2-10%_R1" xfId="6681"/>
    <cellStyle name="_WJ BoQ 2007 RevL rev_Site DCS 2008 V 1 9 Juni 2008 V 6_BoQ_CJ_Q2'2009_V.4_JPP2_CJ_SiteList RO2009_TRS Plan_Updated_V8_INTERNAL_PS_AOP 2011 AFTER LEBARAN 2011_JavaKal_New Site_R1" xfId="6682"/>
    <cellStyle name="_WJ BoQ 2007 RevL rev_Site DCS 2008 V 1 9 Juni 2008 V 6_BoQ_CJ_Q2'2009_V.4_JPP2_INTERNAL_PS_AOP 2011 AFTER LEBARAN 2011_JavaKal_Gos 2-10%_R1" xfId="6683"/>
    <cellStyle name="_WJ BoQ 2007 RevL rev_Site DCS 2008 V 1 9 Juni 2008 V 6_BoQ_CJ_Q2'2009_V.4_JPP2_INTERNAL_PS_AOP 2011 AFTER LEBARAN 2011_JavaKal_New Site_R1" xfId="6684"/>
    <cellStyle name="_WJ BoQ 2007 RevL rev_Site DCS 2008 V 1 9 Juni 2008 V 6_BTS Rehoming 2009 V.2 JPP2" xfId="6685"/>
    <cellStyle name="_WJ BoQ 2007 RevL rev_Site DCS 2008 V 1 9 Juni 2008 V 6_BTS Rehoming 2009 V.2 JPP2 2" xfId="6686"/>
    <cellStyle name="_WJ BoQ 2007 RevL rev_Site DCS 2008 V 1 9 Juni 2008 V 6_BTS Rehoming 2009 V.2 JPP2_CJ_SiteList RO2009_Newsite_DCS Colloc_V2" xfId="6687"/>
    <cellStyle name="_WJ BoQ 2007 RevL rev_Site DCS 2008 V 1 9 Juni 2008 V 6_BTS Rehoming 2009 V.2 JPP2_CJ_SiteList RO2009_Newsite_DCS Colloc_V2 2" xfId="6688"/>
    <cellStyle name="_WJ BoQ 2007 RevL rev_Site DCS 2008 V 1 9 Juni 2008 V 6_BTS Rehoming 2009 V.2 JPP2_CJ_SiteList RO2009_Newsite_DCS Colloc_V2_INTERNAL_PS_AOP 2011 AFTER LEBARAN 2011_JavaKal_Gos 2-10%_R1" xfId="6689"/>
    <cellStyle name="_WJ BoQ 2007 RevL rev_Site DCS 2008 V 1 9 Juni 2008 V 6_BTS Rehoming 2009 V.2 JPP2_CJ_SiteList RO2009_Newsite_DCS Colloc_V2_INTERNAL_PS_AOP 2011 AFTER LEBARAN 2011_JavaKal_New Site_R1" xfId="6690"/>
    <cellStyle name="_WJ BoQ 2007 RevL rev_Site DCS 2008 V 1 9 Juni 2008 V 6_BTS Rehoming 2009 V.2 JPP2_CJ_SiteList RO2009_TRS Plan_Updated_V8" xfId="6691"/>
    <cellStyle name="_WJ BoQ 2007 RevL rev_Site DCS 2008 V 1 9 Juni 2008 V 6_BTS Rehoming 2009 V.2 JPP2_CJ_SiteList RO2009_TRS Plan_Updated_V8 2" xfId="6692"/>
    <cellStyle name="_WJ BoQ 2007 RevL rev_Site DCS 2008 V 1 9 Juni 2008 V 6_BTS Rehoming 2009 V.2 JPP2_CJ_SiteList RO2009_TRS Plan_Updated_V8_INTERNAL_PS_AOP 2011 AFTER LEBARAN 2011_JavaKal_Gos 2-10%_R1" xfId="6693"/>
    <cellStyle name="_WJ BoQ 2007 RevL rev_Site DCS 2008 V 1 9 Juni 2008 V 6_BTS Rehoming 2009 V.2 JPP2_CJ_SiteList RO2009_TRS Plan_Updated_V8_INTERNAL_PS_AOP 2011 AFTER LEBARAN 2011_JavaKal_New Site_R1" xfId="6694"/>
    <cellStyle name="_WJ BoQ 2007 RevL rev_Site DCS 2008 V 1 9 Juni 2008 V 6_BTS Rehoming 2009 V.2 JPP2_INTERNAL_PS_AOP 2011 AFTER LEBARAN 2011_JavaKal_Gos 2-10%_R1" xfId="6695"/>
    <cellStyle name="_WJ BoQ 2007 RevL rev_Site DCS 2008 V 1 9 Juni 2008 V 6_BTS Rehoming 2009 V.2 JPP2_INTERNAL_PS_AOP 2011 AFTER LEBARAN 2011_JavaKal_New Site_R1" xfId="6696"/>
    <cellStyle name="_WJ BoQ 2007 RevL rev_Site DCS 2008 V 1 9 Juni 2008 V 6_CJ RO 2009 TRS Capacity Planning 12022009 V1" xfId="6697"/>
    <cellStyle name="_WJ BoQ 2007 RevL rev_Site DCS 2008 V 1 9 Juni 2008 V 6_CJ RO 2009 TRS Capacity Planning 12022009 V1 2" xfId="6698"/>
    <cellStyle name="_WJ BoQ 2007 RevL rev_Site DCS 2008 V 1 9 Juni 2008 V 6_CJ RO 2009 TRS Capacity Planning 12022009 V1_INTERNAL_PS_AOP 2011 AFTER LEBARAN 2011_JavaKal_Gos 2-10%_R1" xfId="6699"/>
    <cellStyle name="_WJ BoQ 2007 RevL rev_Site DCS 2008 V 1 9 Juni 2008 V 6_CJ RO 2009 TRS Capacity Planning 12022009 V1_INTERNAL_PS_AOP 2011 AFTER LEBARAN 2011_JavaKal_New Site_R1" xfId="6700"/>
    <cellStyle name="_WJ BoQ 2007 RevL rev_Site DCS 2008 V 1 9 Juni 2008 V 6_CJ_SiteList RO2009_Newsite_DCS Colloc_V2" xfId="6701"/>
    <cellStyle name="_WJ BoQ 2007 RevL rev_Site DCS 2008 V 1 9 Juni 2008 V 6_CJ_SiteList RO2009_Newsite_DCS Colloc_V2 2" xfId="6702"/>
    <cellStyle name="_WJ BoQ 2007 RevL rev_Site DCS 2008 V 1 9 Juni 2008 V 6_CJ_SiteList RO2009_Newsite_DCS Colloc_V2_INTERNAL_PS_AOP 2011 AFTER LEBARAN 2011_JavaKal_Gos 2-10%_R1" xfId="6703"/>
    <cellStyle name="_WJ BoQ 2007 RevL rev_Site DCS 2008 V 1 9 Juni 2008 V 6_CJ_SiteList RO2009_Newsite_DCS Colloc_V2_INTERNAL_PS_AOP 2011 AFTER LEBARAN 2011_JavaKal_New Site_R1" xfId="6704"/>
    <cellStyle name="_WJ BoQ 2007 RevL rev_Site DCS 2008 V 1 9 Juni 2008 V 6_CJ_SiteList RO2009_TRS Plan_Updated_V8" xfId="6705"/>
    <cellStyle name="_WJ BoQ 2007 RevL rev_Site DCS 2008 V 1 9 Juni 2008 V 6_CJ_SiteList RO2009_TRS Plan_Updated_V8 2" xfId="6706"/>
    <cellStyle name="_WJ BoQ 2007 RevL rev_Site DCS 2008 V 1 9 Juni 2008 V 6_CJ_SiteList RO2009_TRS Plan_Updated_V8_INTERNAL_PS_AOP 2011 AFTER LEBARAN 2011_JavaKal_Gos 2-10%_R1" xfId="6707"/>
    <cellStyle name="_WJ BoQ 2007 RevL rev_Site DCS 2008 V 1 9 Juni 2008 V 6_CJ_SiteList RO2009_TRS Plan_Updated_V8_INTERNAL_PS_AOP 2011 AFTER LEBARAN 2011_JavaKal_New Site_R1" xfId="6708"/>
    <cellStyle name="_WJ BoQ 2007 RevL rev_Site DCS 2008 V 1 9 Juni 2008 V 6_INTERNAL_PS_AOP 2011 AFTER LEBARAN 2011_JavaKal_Gos 2-10%_R1" xfId="6709"/>
    <cellStyle name="_WJ BoQ 2007 RevL rev_Site DCS 2008 V 1 9 Juni 2008 V 6_INTERNAL_PS_AOP 2011 AFTER LEBARAN 2011_JavaKal_New Site_R1" xfId="6710"/>
    <cellStyle name="_WJ BoQ 2007 RevL rev_Site DCS 2008 V 1 9 Juni 2008 V 6_Reengineering TRS BSC Hicap CJ" xfId="6711"/>
    <cellStyle name="_WJ BoQ 2007 RevL rev_Site DCS 2008 V 1 9 Juni 2008 V 6_Reengineering TRS BSC Hicap CJ 2" xfId="6712"/>
    <cellStyle name="_WJ BoQ 2007 RevL rev_Site DCS 2008 V 1 9 Juni 2008 V 6_Reengineering TRS BSC Hicap CJ V.1" xfId="6713"/>
    <cellStyle name="_WJ BoQ 2007 RevL rev_Site DCS 2008 V 1 9 Juni 2008 V 6_Reengineering TRS BSC Hicap CJ V.1 2" xfId="6714"/>
    <cellStyle name="_WJ BoQ 2007 RevL rev_Site DCS 2008 V 1 9 Juni 2008 V 6_Reengineering TRS BSC Hicap CJ V.1_INTERNAL_PS_AOP 2011 AFTER LEBARAN 2011_JavaKal_Gos 2-10%_R1" xfId="6715"/>
    <cellStyle name="_WJ BoQ 2007 RevL rev_Site DCS 2008 V 1 9 Juni 2008 V 6_Reengineering TRS BSC Hicap CJ V.1_INTERNAL_PS_AOP 2011 AFTER LEBARAN 2011_JavaKal_New Site_R1" xfId="6716"/>
    <cellStyle name="_WJ BoQ 2007 RevL rev_Site DCS 2008 V 1 9 Juni 2008 V 6_Reengineering TRS BSC Hicap CJ_INTERNAL_PS_AOP 2011 AFTER LEBARAN 2011_JavaKal_Gos 2-10%_R1" xfId="6717"/>
    <cellStyle name="_WJ BoQ 2007 RevL rev_Site DCS 2008 V 1 9 Juni 2008 V 6_Reengineering TRS BSC Hicap CJ_INTERNAL_PS_AOP 2011 AFTER LEBARAN 2011_JavaKal_New Site_R1" xfId="6718"/>
    <cellStyle name="_WJ BoQ 2007 RevL rev_System audit_CJ_ORI_upto_1 FEB 2008" xfId="6719"/>
    <cellStyle name="_WJ BoQ 2007 RevL rev_System audit_CJ_ORI_upto_1 FEB 2008 2" xfId="6720"/>
    <cellStyle name="_WJ BoQ 2007 RevL rev_System audit_CJ_ORI_upto_1 FEB 2008_CJ_SiteList RO2009_Newsite_DCS Colloc_V2" xfId="6721"/>
    <cellStyle name="_WJ BoQ 2007 RevL rev_System audit_CJ_ORI_upto_1 FEB 2008_CJ_SiteList RO2009_Newsite_DCS Colloc_V2 2" xfId="6722"/>
    <cellStyle name="_WJ BoQ 2007 RevL rev_System audit_CJ_ORI_upto_1 FEB 2008_CJ_SiteList RO2009_Newsite_DCS Colloc_V2_INTERNAL_PS_AOP 2011 AFTER LEBARAN 2011_JavaKal_Gos 2-10%_R1" xfId="6723"/>
    <cellStyle name="_WJ BoQ 2007 RevL rev_System audit_CJ_ORI_upto_1 FEB 2008_CJ_SiteList RO2009_Newsite_DCS Colloc_V2_INTERNAL_PS_AOP 2011 AFTER LEBARAN 2011_JavaKal_New Site_R1" xfId="6724"/>
    <cellStyle name="_WJ BoQ 2007 RevL rev_System audit_CJ_ORI_upto_1 FEB 2008_CJ_SiteList RO2009_TRS Plan_Updated_V8" xfId="6725"/>
    <cellStyle name="_WJ BoQ 2007 RevL rev_System audit_CJ_ORI_upto_1 FEB 2008_CJ_SiteList RO2009_TRS Plan_Updated_V8 2" xfId="6726"/>
    <cellStyle name="_WJ BoQ 2007 RevL rev_System audit_CJ_ORI_upto_1 FEB 2008_CJ_SiteList RO2009_TRS Plan_Updated_V8_INTERNAL_PS_AOP 2011 AFTER LEBARAN 2011_JavaKal_Gos 2-10%_R1" xfId="6727"/>
    <cellStyle name="_WJ BoQ 2007 RevL rev_System audit_CJ_ORI_upto_1 FEB 2008_CJ_SiteList RO2009_TRS Plan_Updated_V8_INTERNAL_PS_AOP 2011 AFTER LEBARAN 2011_JavaKal_New Site_R1" xfId="6728"/>
    <cellStyle name="_WJ BoQ 2007 RevL rev_System audit_CJ_ORI_upto_1 FEB 2008_INTERNAL_PS_AOP 2011 AFTER LEBARAN 2011_JavaKal_Gos 2-10%_R1" xfId="6729"/>
    <cellStyle name="_WJ BoQ 2007 RevL rev_System audit_CJ_ORI_upto_1 FEB 2008_INTERNAL_PS_AOP 2011 AFTER LEBARAN 2011_JavaKal_New Site_R1" xfId="6730"/>
    <cellStyle name="_WJ BoQ 2007 RevP" xfId="6731"/>
    <cellStyle name="_WJ BoQ 2007 RevP_BOQ Antena, HW, Services" xfId="6732"/>
    <cellStyle name="_WJ BoQ 2007 RevP_BOQ Antena, HW, Services_RO 2009_ALL IN 1_090422_Upgrade DCS" xfId="6733"/>
    <cellStyle name="_WJ BoQ 2007 RevP_BOQ Antena, HW, Services_RO 2009_ALL IN 1_090422_Upgrade DCS_PDH ISAT Costbook Revisi 02.2.11" xfId="6734"/>
    <cellStyle name="_WJ BoQ 2007 RevP_BOQ Java-RevA (2)" xfId="6735"/>
    <cellStyle name="_WJ BoQ 2007 RevP_BSS_CM2008 2008-01-25 ALL_withServices" xfId="6736"/>
    <cellStyle name="_WJ BoQ 2007 RevP_BSS_CM2008 2008-01-25 ALL_withServices_RO 2009_ALL IN 1_090422_Upgrade DCS" xfId="6737"/>
    <cellStyle name="_WJ BoQ 2007 RevP_BSS_CM2008 2008-01-25 ALL_withServices_RO 2009_ALL IN 1_090422_Upgrade DCS_PDH ISAT Costbook Revisi 02.2.11" xfId="6738"/>
    <cellStyle name="_WJ BoQ 2007 RevP_Module Calculation Q1 Rev C NonMS  2008 Internal" xfId="6739"/>
    <cellStyle name="_WJ BoQ 2007 RevP_Module Calculation Q1 Rev C NonMS  2008 Internal_RO 2009_ALL IN 1_090422_Upgrade DCS" xfId="6740"/>
    <cellStyle name="_WJ BoQ 2007 RevP_Module Calculation Q1 Rev C NonMS  2008 Internal_RO 2009_ALL IN 1_090422_Upgrade DCS_PDH ISAT Costbook Revisi 02.2.11" xfId="6741"/>
    <cellStyle name="_WJ BoQ 2007 RevP_NSN_BSS_CM_RO_2008_Internal (280208) JAVA" xfId="6742"/>
    <cellStyle name="_WJ BoQ 2008" xfId="6743"/>
    <cellStyle name="_WJ BoQ 2008 2" xfId="6744"/>
    <cellStyle name="_WJ BoQ 2008_116site" xfId="6745"/>
    <cellStyle name="_WJ BoQ 2008_116site (2)" xfId="6746"/>
    <cellStyle name="_WJ BoQ 2008_116site (2)_3G_SMTR_LEBARAN_v5_50 New Sites_RNC_2G Decongest_2nd Carrier_2010_Phase 1_rev01" xfId="6747"/>
    <cellStyle name="_WJ BoQ 2008_116site (2)_3G_SMTR_LEBARAN_v5_50 New Sites_RNC_2G Decongest_2nd Carrier_2010_Phase 1_rev01_Dimensioning" xfId="6748"/>
    <cellStyle name="_WJ BoQ 2008_116site (2)_Book1" xfId="6749"/>
    <cellStyle name="_WJ BoQ 2008_116site (2)_BoQ_CM_ex_Nokia_Capacity_Enhancement_RevF" xfId="6750"/>
    <cellStyle name="_WJ BoQ 2008_116site (2)_BoQ_CM_ex_Nokia_Capacity_Enhancement_RevF_Book1" xfId="6751"/>
    <cellStyle name="_WJ BoQ 2008_116site (2)_PDH SDH Requirement - Batch 2_v3" xfId="6752"/>
    <cellStyle name="_WJ BoQ 2008_116site (2)_PDH SDH Requirement - Batch 2_v3_Dimensioning" xfId="6753"/>
    <cellStyle name="_WJ BoQ 2008_116site (2)_RO 2009_ALL IN 1_090422_Upgrade DCS" xfId="6754"/>
    <cellStyle name="_WJ BoQ 2008_116site_3G_SMTR_LEBARAN_v5_50 New Sites_RNC_2G Decongest_2nd Carrier_2010_Phase 1_rev01" xfId="6755"/>
    <cellStyle name="_WJ BoQ 2008_116site_3G_SMTR_LEBARAN_v5_50 New Sites_RNC_2G Decongest_2nd Carrier_2010_Phase 1_rev01_Dimensioning" xfId="6756"/>
    <cellStyle name="_WJ BoQ 2008_116site_Book1" xfId="6757"/>
    <cellStyle name="_WJ BoQ 2008_116site_BoQ_CM_ex_Nokia_Capacity_Enhancement_RevF" xfId="6758"/>
    <cellStyle name="_WJ BoQ 2008_116site_BoQ_CM_ex_Nokia_Capacity_Enhancement_RevF_Book1" xfId="6759"/>
    <cellStyle name="_WJ BoQ 2008_116site_PDH SDH Requirement - Batch 2_v3" xfId="6760"/>
    <cellStyle name="_WJ BoQ 2008_116site_PDH SDH Requirement - Batch 2_v3_Dimensioning" xfId="6761"/>
    <cellStyle name="_WJ BoQ 2008_116site_RO 2009_ALL IN 1_090422_Upgrade DCS" xfId="6762"/>
    <cellStyle name="_WJ BoQ 2008_4. EJBN Gb Profile 2009_Sep-Dec" xfId="6763"/>
    <cellStyle name="_WJ BoQ 2008_Antenna &amp; feeder" xfId="6764"/>
    <cellStyle name="_WJ BoQ 2008_Attach GPRS Dimensioning  to BoQ" xfId="6765"/>
    <cellStyle name="_WJ BoQ 2008_Attach GPRS Dimensioning  to BoQ 2" xfId="6766"/>
    <cellStyle name="_WJ BoQ 2008_Attach GPRS Dimensioning  to BoQ_CJ_SiteList RO2009_Newsite_DCS Colloc_V2" xfId="6767"/>
    <cellStyle name="_WJ BoQ 2008_Attach GPRS Dimensioning  to BoQ_CJ_SiteList RO2009_Newsite_DCS Colloc_V2 2" xfId="6768"/>
    <cellStyle name="_WJ BoQ 2008_Attach GPRS Dimensioning  to BoQ_CJ_SiteList RO2009_Newsite_DCS Colloc_V2_INTERNAL_PS_AOP 2011 AFTER LEBARAN 2011_JavaKal_Gos 2-10%_R1" xfId="6769"/>
    <cellStyle name="_WJ BoQ 2008_Attach GPRS Dimensioning  to BoQ_CJ_SiteList RO2009_Newsite_DCS Colloc_V2_INTERNAL_PS_AOP 2011 AFTER LEBARAN 2011_JavaKal_New Site_R1" xfId="6770"/>
    <cellStyle name="_WJ BoQ 2008_Attach GPRS Dimensioning  to BoQ_CJ_SiteList RO2009_TRS Plan_Updated_V8" xfId="6771"/>
    <cellStyle name="_WJ BoQ 2008_Attach GPRS Dimensioning  to BoQ_CJ_SiteList RO2009_TRS Plan_Updated_V8 2" xfId="6772"/>
    <cellStyle name="_WJ BoQ 2008_Attach GPRS Dimensioning  to BoQ_CJ_SiteList RO2009_TRS Plan_Updated_V8_INTERNAL_PS_AOP 2011 AFTER LEBARAN 2011_JavaKal_Gos 2-10%_R1" xfId="6773"/>
    <cellStyle name="_WJ BoQ 2008_Attach GPRS Dimensioning  to BoQ_CJ_SiteList RO2009_TRS Plan_Updated_V8_INTERNAL_PS_AOP 2011 AFTER LEBARAN 2011_JavaKal_New Site_R1" xfId="6774"/>
    <cellStyle name="_WJ BoQ 2008_Attach GPRS Dimensioning  to BoQ_INTERNAL_PS_AOP 2011 AFTER LEBARAN 2011_JavaKal_Gos 2-10%_R1" xfId="6775"/>
    <cellStyle name="_WJ BoQ 2008_Attach GPRS Dimensioning  to BoQ_INTERNAL_PS_AOP 2011 AFTER LEBARAN 2011_JavaKal_New Site_R1" xfId="6776"/>
    <cellStyle name="_WJ BoQ 2008_BoQ _CM_EOY2008_Phase2_ex_Nokia_RevA" xfId="6777"/>
    <cellStyle name="_WJ BoQ 2008_BoQ _CM_EOY2008_Phase2_ex_Nokia_RevA 2" xfId="6778"/>
    <cellStyle name="_WJ BoQ 2008_BoQ _CM_EOY2008_Phase2_ex_Nokia_RevA_CJ_SiteList RO2009_Newsite_DCS Colloc_V2" xfId="6779"/>
    <cellStyle name="_WJ BoQ 2008_BoQ _CM_EOY2008_Phase2_ex_Nokia_RevA_CJ_SiteList RO2009_Newsite_DCS Colloc_V2 2" xfId="6780"/>
    <cellStyle name="_WJ BoQ 2008_BoQ _CM_EOY2008_Phase2_ex_Nokia_RevA_CJ_SiteList RO2009_Newsite_DCS Colloc_V2_INTERNAL_PS_AOP 2011 AFTER LEBARAN 2011_JavaKal_Gos 2-10%_R1" xfId="6781"/>
    <cellStyle name="_WJ BoQ 2008_BoQ _CM_EOY2008_Phase2_ex_Nokia_RevA_CJ_SiteList RO2009_Newsite_DCS Colloc_V2_INTERNAL_PS_AOP 2011 AFTER LEBARAN 2011_JavaKal_New Site_R1" xfId="6782"/>
    <cellStyle name="_WJ BoQ 2008_BoQ _CM_EOY2008_Phase2_ex_Nokia_RevA_CJ_SiteList RO2009_TRS Plan_Updated_V8" xfId="6783"/>
    <cellStyle name="_WJ BoQ 2008_BoQ _CM_EOY2008_Phase2_ex_Nokia_RevA_CJ_SiteList RO2009_TRS Plan_Updated_V8 2" xfId="6784"/>
    <cellStyle name="_WJ BoQ 2008_BoQ _CM_EOY2008_Phase2_ex_Nokia_RevA_CJ_SiteList RO2009_TRS Plan_Updated_V8_INTERNAL_PS_AOP 2011 AFTER LEBARAN 2011_JavaKal_Gos 2-10%_R1" xfId="6785"/>
    <cellStyle name="_WJ BoQ 2008_BoQ _CM_EOY2008_Phase2_ex_Nokia_RevA_CJ_SiteList RO2009_TRS Plan_Updated_V8_INTERNAL_PS_AOP 2011 AFTER LEBARAN 2011_JavaKal_New Site_R1" xfId="6786"/>
    <cellStyle name="_WJ BoQ 2008_BoQ _CM_EOY2008_Phase2_ex_Nokia_RevA_INTERNAL_PS_AOP 2011 AFTER LEBARAN 2011_JavaKal_Gos 2-10%_R1" xfId="6787"/>
    <cellStyle name="_WJ BoQ 2008_BoQ _CM_EOY2008_Phase2_ex_Nokia_RevA_INTERNAL_PS_AOP 2011 AFTER LEBARAN 2011_JavaKal_New Site_R1" xfId="6788"/>
    <cellStyle name="_WJ BoQ 2008_BoQ_CJ_Q2'2009_V.3_JPP2" xfId="6789"/>
    <cellStyle name="_WJ BoQ 2008_BoQ_CJ_Q2'2009_V.3_JPP2 2" xfId="6790"/>
    <cellStyle name="_WJ BoQ 2008_BoQ_CJ_Q2'2009_V.3_JPP2_INTERNAL_PS_AOP 2011 AFTER LEBARAN 2011_JavaKal_Gos 2-10%_R1" xfId="6791"/>
    <cellStyle name="_WJ BoQ 2008_BoQ_CJ_Q2'2009_V.3_JPP2_INTERNAL_PS_AOP 2011 AFTER LEBARAN 2011_JavaKal_New Site_R1" xfId="6792"/>
    <cellStyle name="_WJ BoQ 2008_BoQ_CJ_RO 2008_exclude LEBARAN V.1" xfId="6793"/>
    <cellStyle name="_WJ BoQ 2008_BoQ_CJ_RO 2008_exclude LEBARAN V.1 2" xfId="6794"/>
    <cellStyle name="_WJ BoQ 2008_BoQ_CJ_RO 2008_exclude LEBARAN V.1_4. EJBN Gb Profile 2009_Sep-Dec" xfId="6795"/>
    <cellStyle name="_WJ BoQ 2008_BoQ_CJ_RO 2008_exclude LEBARAN V.1_Attach GPRS Dimensioning  to BoQ" xfId="6796"/>
    <cellStyle name="_WJ BoQ 2008_BoQ_CJ_RO 2008_exclude LEBARAN V.1_Attach GPRS Dimensioning  to BoQ 2" xfId="6797"/>
    <cellStyle name="_WJ BoQ 2008_BoQ_CJ_RO 2008_exclude LEBARAN V.1_Attach GPRS Dimensioning  to BoQ_CJ_SiteList RO2009_Newsite_DCS Colloc_V2" xfId="6798"/>
    <cellStyle name="_WJ BoQ 2008_BoQ_CJ_RO 2008_exclude LEBARAN V.1_Attach GPRS Dimensioning  to BoQ_CJ_SiteList RO2009_Newsite_DCS Colloc_V2 2" xfId="6799"/>
    <cellStyle name="_WJ BoQ 2008_BoQ_CJ_RO 2008_exclude LEBARAN V.1_Attach GPRS Dimensioning  to BoQ_CJ_SiteList RO2009_Newsite_DCS Colloc_V2_INTERNAL_PS_AOP 2011 AFTER LEBARAN 2011_JavaKal_Gos 2-10%_R1" xfId="6800"/>
    <cellStyle name="_WJ BoQ 2008_BoQ_CJ_RO 2008_exclude LEBARAN V.1_Attach GPRS Dimensioning  to BoQ_CJ_SiteList RO2009_Newsite_DCS Colloc_V2_INTERNAL_PS_AOP 2011 AFTER LEBARAN 2011_JavaKal_New Site_R1" xfId="6801"/>
    <cellStyle name="_WJ BoQ 2008_BoQ_CJ_RO 2008_exclude LEBARAN V.1_Attach GPRS Dimensioning  to BoQ_CJ_SiteList RO2009_TRS Plan_Updated_V8" xfId="6802"/>
    <cellStyle name="_WJ BoQ 2008_BoQ_CJ_RO 2008_exclude LEBARAN V.1_Attach GPRS Dimensioning  to BoQ_CJ_SiteList RO2009_TRS Plan_Updated_V8 2" xfId="6803"/>
    <cellStyle name="_WJ BoQ 2008_BoQ_CJ_RO 2008_exclude LEBARAN V.1_Attach GPRS Dimensioning  to BoQ_CJ_SiteList RO2009_TRS Plan_Updated_V8_INTERNAL_PS_AOP 2011 AFTER LEBARAN 2011_JavaKal_Gos 2-10%_R1" xfId="6804"/>
    <cellStyle name="_WJ BoQ 2008_BoQ_CJ_RO 2008_exclude LEBARAN V.1_Attach GPRS Dimensioning  to BoQ_CJ_SiteList RO2009_TRS Plan_Updated_V8_INTERNAL_PS_AOP 2011 AFTER LEBARAN 2011_JavaKal_New Site_R1" xfId="6805"/>
    <cellStyle name="_WJ BoQ 2008_BoQ_CJ_RO 2008_exclude LEBARAN V.1_Attach GPRS Dimensioning  to BoQ_INTERNAL_PS_AOP 2011 AFTER LEBARAN 2011_JavaKal_Gos 2-10%_R1" xfId="6806"/>
    <cellStyle name="_WJ BoQ 2008_BoQ_CJ_RO 2008_exclude LEBARAN V.1_Attach GPRS Dimensioning  to BoQ_INTERNAL_PS_AOP 2011 AFTER LEBARAN 2011_JavaKal_New Site_R1" xfId="6807"/>
    <cellStyle name="_WJ BoQ 2008_BoQ_CJ_RO 2008_exclude LEBARAN V.1_BoQ_CJ_Q2'2009_V.18" xfId="6808"/>
    <cellStyle name="_WJ BoQ 2008_BoQ_CJ_RO 2008_exclude LEBARAN V.1_BoQ_CJ_Q2'2009_V.18 2" xfId="6809"/>
    <cellStyle name="_WJ BoQ 2008_BoQ_CJ_RO 2008_exclude LEBARAN V.1_BoQ_CJ_Q2'2009_V.18_CJ_SiteList RO2009_Newsite_DCS Colloc_V2" xfId="6810"/>
    <cellStyle name="_WJ BoQ 2008_BoQ_CJ_RO 2008_exclude LEBARAN V.1_BoQ_CJ_Q2'2009_V.18_CJ_SiteList RO2009_Newsite_DCS Colloc_V2 2" xfId="6811"/>
    <cellStyle name="_WJ BoQ 2008_BoQ_CJ_RO 2008_exclude LEBARAN V.1_BoQ_CJ_Q2'2009_V.18_CJ_SiteList RO2009_Newsite_DCS Colloc_V2_INTERNAL_PS_AOP 2011 AFTER LEBARAN 2011_JavaKal_Gos 2-10%_R1" xfId="6812"/>
    <cellStyle name="_WJ BoQ 2008_BoQ_CJ_RO 2008_exclude LEBARAN V.1_BoQ_CJ_Q2'2009_V.18_CJ_SiteList RO2009_Newsite_DCS Colloc_V2_INTERNAL_PS_AOP 2011 AFTER LEBARAN 2011_JavaKal_New Site_R1" xfId="6813"/>
    <cellStyle name="_WJ BoQ 2008_BoQ_CJ_RO 2008_exclude LEBARAN V.1_BoQ_CJ_Q2'2009_V.18_CJ_SiteList RO2009_TRS Plan_Updated_V8" xfId="6814"/>
    <cellStyle name="_WJ BoQ 2008_BoQ_CJ_RO 2008_exclude LEBARAN V.1_BoQ_CJ_Q2'2009_V.18_CJ_SiteList RO2009_TRS Plan_Updated_V8 2" xfId="6815"/>
    <cellStyle name="_WJ BoQ 2008_BoQ_CJ_RO 2008_exclude LEBARAN V.1_BoQ_CJ_Q2'2009_V.18_CJ_SiteList RO2009_TRS Plan_Updated_V8_INTERNAL_PS_AOP 2011 AFTER LEBARAN 2011_JavaKal_Gos 2-10%_R1" xfId="6816"/>
    <cellStyle name="_WJ BoQ 2008_BoQ_CJ_RO 2008_exclude LEBARAN V.1_BoQ_CJ_Q2'2009_V.18_CJ_SiteList RO2009_TRS Plan_Updated_V8_INTERNAL_PS_AOP 2011 AFTER LEBARAN 2011_JavaKal_New Site_R1" xfId="6817"/>
    <cellStyle name="_WJ BoQ 2008_BoQ_CJ_RO 2008_exclude LEBARAN V.1_BoQ_CJ_Q2'2009_V.18_INTERNAL_PS_AOP 2011 AFTER LEBARAN 2011_JavaKal_Gos 2-10%_R1" xfId="6818"/>
    <cellStyle name="_WJ BoQ 2008_BoQ_CJ_RO 2008_exclude LEBARAN V.1_BoQ_CJ_Q2'2009_V.18_INTERNAL_PS_AOP 2011 AFTER LEBARAN 2011_JavaKal_New Site_R1" xfId="6819"/>
    <cellStyle name="_WJ BoQ 2008_BoQ_CJ_RO 2008_exclude LEBARAN V.1_BoQ_CJ_Q2'2009_V.4_JPP2" xfId="6820"/>
    <cellStyle name="_WJ BoQ 2008_BoQ_CJ_RO 2008_exclude LEBARAN V.1_BoQ_CJ_Q2'2009_V.4_JPP2 2" xfId="6821"/>
    <cellStyle name="_WJ BoQ 2008_BoQ_CJ_RO 2008_exclude LEBARAN V.1_BoQ_CJ_Q2'2009_V.4_JPP2_CJ_SiteList RO2009_Newsite_DCS Colloc_V2" xfId="6822"/>
    <cellStyle name="_WJ BoQ 2008_BoQ_CJ_RO 2008_exclude LEBARAN V.1_BoQ_CJ_Q2'2009_V.4_JPP2_CJ_SiteList RO2009_Newsite_DCS Colloc_V2 2" xfId="6823"/>
    <cellStyle name="_WJ BoQ 2008_BoQ_CJ_RO 2008_exclude LEBARAN V.1_BoQ_CJ_Q2'2009_V.4_JPP2_CJ_SiteList RO2009_Newsite_DCS Colloc_V2_INTERNAL_PS_AOP 2011 AFTER LEBARAN 2011_JavaKal_Gos 2-10%_R1" xfId="6824"/>
    <cellStyle name="_WJ BoQ 2008_BoQ_CJ_RO 2008_exclude LEBARAN V.1_BoQ_CJ_Q2'2009_V.4_JPP2_CJ_SiteList RO2009_Newsite_DCS Colloc_V2_INTERNAL_PS_AOP 2011 AFTER LEBARAN 2011_JavaKal_New Site_R1" xfId="6825"/>
    <cellStyle name="_WJ BoQ 2008_BoQ_CJ_RO 2008_exclude LEBARAN V.1_BoQ_CJ_Q2'2009_V.4_JPP2_CJ_SiteList RO2009_TRS Plan_Updated_V8" xfId="6826"/>
    <cellStyle name="_WJ BoQ 2008_BoQ_CJ_RO 2008_exclude LEBARAN V.1_BoQ_CJ_Q2'2009_V.4_JPP2_CJ_SiteList RO2009_TRS Plan_Updated_V8 2" xfId="6827"/>
    <cellStyle name="_WJ BoQ 2008_BoQ_CJ_RO 2008_exclude LEBARAN V.1_BoQ_CJ_Q2'2009_V.4_JPP2_CJ_SiteList RO2009_TRS Plan_Updated_V8_INTERNAL_PS_AOP 2011 AFTER LEBARAN 2011_JavaKal_Gos 2-10%_R1" xfId="6828"/>
    <cellStyle name="_WJ BoQ 2008_BoQ_CJ_RO 2008_exclude LEBARAN V.1_BoQ_CJ_Q2'2009_V.4_JPP2_CJ_SiteList RO2009_TRS Plan_Updated_V8_INTERNAL_PS_AOP 2011 AFTER LEBARAN 2011_JavaKal_New Site_R1" xfId="6829"/>
    <cellStyle name="_WJ BoQ 2008_BoQ_CJ_RO 2008_exclude LEBARAN V.1_BoQ_CJ_Q2'2009_V.4_JPP2_INTERNAL_PS_AOP 2011 AFTER LEBARAN 2011_JavaKal_Gos 2-10%_R1" xfId="6830"/>
    <cellStyle name="_WJ BoQ 2008_BoQ_CJ_RO 2008_exclude LEBARAN V.1_BoQ_CJ_Q2'2009_V.4_JPP2_INTERNAL_PS_AOP 2011 AFTER LEBARAN 2011_JavaKal_New Site_R1" xfId="6831"/>
    <cellStyle name="_WJ BoQ 2008_BoQ_CJ_RO 2008_exclude LEBARAN V.1_BTS Rehoming 2009 V.2 JPP2" xfId="6832"/>
    <cellStyle name="_WJ BoQ 2008_BoQ_CJ_RO 2008_exclude LEBARAN V.1_BTS Rehoming 2009 V.2 JPP2 2" xfId="6833"/>
    <cellStyle name="_WJ BoQ 2008_BoQ_CJ_RO 2008_exclude LEBARAN V.1_BTS Rehoming 2009 V.2 JPP2_CJ_SiteList RO2009_Newsite_DCS Colloc_V2" xfId="6834"/>
    <cellStyle name="_WJ BoQ 2008_BoQ_CJ_RO 2008_exclude LEBARAN V.1_BTS Rehoming 2009 V.2 JPP2_CJ_SiteList RO2009_Newsite_DCS Colloc_V2 2" xfId="6835"/>
    <cellStyle name="_WJ BoQ 2008_BoQ_CJ_RO 2008_exclude LEBARAN V.1_BTS Rehoming 2009 V.2 JPP2_CJ_SiteList RO2009_Newsite_DCS Colloc_V2_INTERNAL_PS_AOP 2011 AFTER LEBARAN 2011_JavaKal_Gos 2-10%_R1" xfId="6836"/>
    <cellStyle name="_WJ BoQ 2008_BoQ_CJ_RO 2008_exclude LEBARAN V.1_BTS Rehoming 2009 V.2 JPP2_CJ_SiteList RO2009_Newsite_DCS Colloc_V2_INTERNAL_PS_AOP 2011 AFTER LEBARAN 2011_JavaKal_New Site_R1" xfId="6837"/>
    <cellStyle name="_WJ BoQ 2008_BoQ_CJ_RO 2008_exclude LEBARAN V.1_BTS Rehoming 2009 V.2 JPP2_CJ_SiteList RO2009_TRS Plan_Updated_V8" xfId="6838"/>
    <cellStyle name="_WJ BoQ 2008_BoQ_CJ_RO 2008_exclude LEBARAN V.1_BTS Rehoming 2009 V.2 JPP2_CJ_SiteList RO2009_TRS Plan_Updated_V8 2" xfId="6839"/>
    <cellStyle name="_WJ BoQ 2008_BoQ_CJ_RO 2008_exclude LEBARAN V.1_BTS Rehoming 2009 V.2 JPP2_CJ_SiteList RO2009_TRS Plan_Updated_V8_INTERNAL_PS_AOP 2011 AFTER LEBARAN 2011_JavaKal_Gos 2-10%_R1" xfId="6840"/>
    <cellStyle name="_WJ BoQ 2008_BoQ_CJ_RO 2008_exclude LEBARAN V.1_BTS Rehoming 2009 V.2 JPP2_CJ_SiteList RO2009_TRS Plan_Updated_V8_INTERNAL_PS_AOP 2011 AFTER LEBARAN 2011_JavaKal_New Site_R1" xfId="6841"/>
    <cellStyle name="_WJ BoQ 2008_BoQ_CJ_RO 2008_exclude LEBARAN V.1_BTS Rehoming 2009 V.2 JPP2_INTERNAL_PS_AOP 2011 AFTER LEBARAN 2011_JavaKal_Gos 2-10%_R1" xfId="6842"/>
    <cellStyle name="_WJ BoQ 2008_BoQ_CJ_RO 2008_exclude LEBARAN V.1_BTS Rehoming 2009 V.2 JPP2_INTERNAL_PS_AOP 2011 AFTER LEBARAN 2011_JavaKal_New Site_R1" xfId="6843"/>
    <cellStyle name="_WJ BoQ 2008_BoQ_CJ_RO 2008_exclude LEBARAN V.1_CJ RO 2009 TRS Capacity Planning 12022009 V1" xfId="6844"/>
    <cellStyle name="_WJ BoQ 2008_BoQ_CJ_RO 2008_exclude LEBARAN V.1_CJ RO 2009 TRS Capacity Planning 12022009 V1 2" xfId="6845"/>
    <cellStyle name="_WJ BoQ 2008_BoQ_CJ_RO 2008_exclude LEBARAN V.1_CJ RO 2009 TRS Capacity Planning 12022009 V1_INTERNAL_PS_AOP 2011 AFTER LEBARAN 2011_JavaKal_Gos 2-10%_R1" xfId="6846"/>
    <cellStyle name="_WJ BoQ 2008_BoQ_CJ_RO 2008_exclude LEBARAN V.1_CJ RO 2009 TRS Capacity Planning 12022009 V1_INTERNAL_PS_AOP 2011 AFTER LEBARAN 2011_JavaKal_New Site_R1" xfId="6847"/>
    <cellStyle name="_WJ BoQ 2008_BoQ_CJ_RO 2008_exclude LEBARAN V.1_CJ_SiteList RO2009_Newsite_DCS Colloc_V2" xfId="6848"/>
    <cellStyle name="_WJ BoQ 2008_BoQ_CJ_RO 2008_exclude LEBARAN V.1_CJ_SiteList RO2009_Newsite_DCS Colloc_V2 2" xfId="6849"/>
    <cellStyle name="_WJ BoQ 2008_BoQ_CJ_RO 2008_exclude LEBARAN V.1_CJ_SiteList RO2009_Newsite_DCS Colloc_V2_INTERNAL_PS_AOP 2011 AFTER LEBARAN 2011_JavaKal_Gos 2-10%_R1" xfId="6850"/>
    <cellStyle name="_WJ BoQ 2008_BoQ_CJ_RO 2008_exclude LEBARAN V.1_CJ_SiteList RO2009_Newsite_DCS Colloc_V2_INTERNAL_PS_AOP 2011 AFTER LEBARAN 2011_JavaKal_New Site_R1" xfId="6851"/>
    <cellStyle name="_WJ BoQ 2008_BoQ_CJ_RO 2008_exclude LEBARAN V.1_CJ_SiteList RO2009_TRS Plan_Updated_V8" xfId="6852"/>
    <cellStyle name="_WJ BoQ 2008_BoQ_CJ_RO 2008_exclude LEBARAN V.1_CJ_SiteList RO2009_TRS Plan_Updated_V8 2" xfId="6853"/>
    <cellStyle name="_WJ BoQ 2008_BoQ_CJ_RO 2008_exclude LEBARAN V.1_CJ_SiteList RO2009_TRS Plan_Updated_V8_INTERNAL_PS_AOP 2011 AFTER LEBARAN 2011_JavaKal_Gos 2-10%_R1" xfId="6854"/>
    <cellStyle name="_WJ BoQ 2008_BoQ_CJ_RO 2008_exclude LEBARAN V.1_CJ_SiteList RO2009_TRS Plan_Updated_V8_INTERNAL_PS_AOP 2011 AFTER LEBARAN 2011_JavaKal_New Site_R1" xfId="6855"/>
    <cellStyle name="_WJ BoQ 2008_BoQ_CJ_RO 2008_exclude LEBARAN V.1_INTERNAL_PS_AOP 2011 AFTER LEBARAN 2011_JavaKal_Gos 2-10%_R1" xfId="6856"/>
    <cellStyle name="_WJ BoQ 2008_BoQ_CJ_RO 2008_exclude LEBARAN V.1_INTERNAL_PS_AOP 2011 AFTER LEBARAN 2011_JavaKal_New Site_R1" xfId="6857"/>
    <cellStyle name="_WJ BoQ 2008_BoQ_CJ_RO 2008_exclude LEBARAN V.1_Reengineering TRS BSC Hicap CJ" xfId="6858"/>
    <cellStyle name="_WJ BoQ 2008_BoQ_CJ_RO 2008_exclude LEBARAN V.1_Reengineering TRS BSC Hicap CJ 2" xfId="6859"/>
    <cellStyle name="_WJ BoQ 2008_BoQ_CJ_RO 2008_exclude LEBARAN V.1_Reengineering TRS BSC Hicap CJ V.1" xfId="6860"/>
    <cellStyle name="_WJ BoQ 2008_BoQ_CJ_RO 2008_exclude LEBARAN V.1_Reengineering TRS BSC Hicap CJ V.1 2" xfId="6861"/>
    <cellStyle name="_WJ BoQ 2008_BoQ_CJ_RO 2008_exclude LEBARAN V.1_Reengineering TRS BSC Hicap CJ V.1_INTERNAL_PS_AOP 2011 AFTER LEBARAN 2011_JavaKal_Gos 2-10%_R1" xfId="6862"/>
    <cellStyle name="_WJ BoQ 2008_BoQ_CJ_RO 2008_exclude LEBARAN V.1_Reengineering TRS BSC Hicap CJ V.1_INTERNAL_PS_AOP 2011 AFTER LEBARAN 2011_JavaKal_New Site_R1" xfId="6863"/>
    <cellStyle name="_WJ BoQ 2008_BoQ_CJ_RO 2008_exclude LEBARAN V.1_Reengineering TRS BSC Hicap CJ_INTERNAL_PS_AOP 2011 AFTER LEBARAN 2011_JavaKal_Gos 2-10%_R1" xfId="6864"/>
    <cellStyle name="_WJ BoQ 2008_BoQ_CJ_RO 2008_exclude LEBARAN V.1_Reengineering TRS BSC Hicap CJ_INTERNAL_PS_AOP 2011 AFTER LEBARAN 2011_JavaKal_New Site_R1" xfId="6865"/>
    <cellStyle name="_WJ BoQ 2008_BoQ_CM_ex_Nokia_Capacity_Enhancement_RevF" xfId="6866"/>
    <cellStyle name="_WJ BoQ 2008_BoQ_NUSRA_RO2009_130209 (2)" xfId="6867"/>
    <cellStyle name="_WJ BoQ 2008_BoQ_NUSRA_RO2009_revC" xfId="6868"/>
    <cellStyle name="_WJ BoQ 2008_BoQ_OJ_2009_jpp_feb09_with_AMR_excel2003version" xfId="6869"/>
    <cellStyle name="_WJ BoQ 2008_BoQ_OJ_2009_jpp_feb09_with_AMR_excel2003version 2" xfId="6870"/>
    <cellStyle name="_WJ BoQ 2008_BoQ_OJ_2009_jpp_feb09_with_AMR_excel2003version_INTERNAL_PS_AOP 2011 AFTER LEBARAN 2011_JavaKal_Gos 2-10%_R1" xfId="6871"/>
    <cellStyle name="_WJ BoQ 2008_BoQ_OJ_2009_jpp_feb09_with_AMR_excel2003version_INTERNAL_PS_AOP 2011 AFTER LEBARAN 2011_JavaKal_New Site_R1" xfId="6872"/>
    <cellStyle name="_WJ BoQ 2008_CJ_EDGE_dimensioning_2009_V-3" xfId="6873"/>
    <cellStyle name="_WJ BoQ 2008_CJ_EDGE_dimensioning_2009_V-3 2" xfId="6874"/>
    <cellStyle name="_WJ BoQ 2008_CJ_EDGE_dimensioning_2009_V-3_CJ_SiteList RO2009_Newsite_DCS Colloc_V2" xfId="6875"/>
    <cellStyle name="_WJ BoQ 2008_CJ_EDGE_dimensioning_2009_V-3_CJ_SiteList RO2009_Newsite_DCS Colloc_V2 2" xfId="6876"/>
    <cellStyle name="_WJ BoQ 2008_CJ_EDGE_dimensioning_2009_V-3_CJ_SiteList RO2009_Newsite_DCS Colloc_V2_INTERNAL_PS_AOP 2011 AFTER LEBARAN 2011_JavaKal_Gos 2-10%_R1" xfId="6877"/>
    <cellStyle name="_WJ BoQ 2008_CJ_EDGE_dimensioning_2009_V-3_CJ_SiteList RO2009_Newsite_DCS Colloc_V2_INTERNAL_PS_AOP 2011 AFTER LEBARAN 2011_JavaKal_New Site_R1" xfId="6878"/>
    <cellStyle name="_WJ BoQ 2008_CJ_EDGE_dimensioning_2009_V-3_CJ_SiteList RO2009_TRS Plan_Updated_V8" xfId="6879"/>
    <cellStyle name="_WJ BoQ 2008_CJ_EDGE_dimensioning_2009_V-3_CJ_SiteList RO2009_TRS Plan_Updated_V8 2" xfId="6880"/>
    <cellStyle name="_WJ BoQ 2008_CJ_EDGE_dimensioning_2009_V-3_CJ_SiteList RO2009_TRS Plan_Updated_V8_INTERNAL_PS_AOP 2011 AFTER LEBARAN 2011_JavaKal_Gos 2-10%_R1" xfId="6881"/>
    <cellStyle name="_WJ BoQ 2008_CJ_EDGE_dimensioning_2009_V-3_CJ_SiteList RO2009_TRS Plan_Updated_V8_INTERNAL_PS_AOP 2011 AFTER LEBARAN 2011_JavaKal_New Site_R1" xfId="6882"/>
    <cellStyle name="_WJ BoQ 2008_CJ_EDGE_dimensioning_2009_V-3_INTERNAL_PS_AOP 2011 AFTER LEBARAN 2011_JavaKal_Gos 2-10%_R1" xfId="6883"/>
    <cellStyle name="_WJ BoQ 2008_CJ_EDGE_dimensioning_2009_V-3_INTERNAL_PS_AOP 2011 AFTER LEBARAN 2011_JavaKal_New Site_R1" xfId="6884"/>
    <cellStyle name="_WJ BoQ 2008_CJ_EDGE_dimensioning_2009_V-4" xfId="6885"/>
    <cellStyle name="_WJ BoQ 2008_CJ_EDGE_dimensioning_2009_V-4 2" xfId="6886"/>
    <cellStyle name="_WJ BoQ 2008_CJ_EDGE_dimensioning_2009_V-4_CJ_SiteList RO2009_Newsite_DCS Colloc_V2" xfId="6887"/>
    <cellStyle name="_WJ BoQ 2008_CJ_EDGE_dimensioning_2009_V-4_CJ_SiteList RO2009_Newsite_DCS Colloc_V2 2" xfId="6888"/>
    <cellStyle name="_WJ BoQ 2008_CJ_EDGE_dimensioning_2009_V-4_CJ_SiteList RO2009_Newsite_DCS Colloc_V2_INTERNAL_PS_AOP 2011 AFTER LEBARAN 2011_JavaKal_Gos 2-10%_R1" xfId="6889"/>
    <cellStyle name="_WJ BoQ 2008_CJ_EDGE_dimensioning_2009_V-4_CJ_SiteList RO2009_Newsite_DCS Colloc_V2_INTERNAL_PS_AOP 2011 AFTER LEBARAN 2011_JavaKal_New Site_R1" xfId="6890"/>
    <cellStyle name="_WJ BoQ 2008_CJ_EDGE_dimensioning_2009_V-4_CJ_SiteList RO2009_TRS Plan_Updated_V8" xfId="6891"/>
    <cellStyle name="_WJ BoQ 2008_CJ_EDGE_dimensioning_2009_V-4_CJ_SiteList RO2009_TRS Plan_Updated_V8 2" xfId="6892"/>
    <cellStyle name="_WJ BoQ 2008_CJ_EDGE_dimensioning_2009_V-4_CJ_SiteList RO2009_TRS Plan_Updated_V8_INTERNAL_PS_AOP 2011 AFTER LEBARAN 2011_JavaKal_Gos 2-10%_R1" xfId="6893"/>
    <cellStyle name="_WJ BoQ 2008_CJ_EDGE_dimensioning_2009_V-4_CJ_SiteList RO2009_TRS Plan_Updated_V8_INTERNAL_PS_AOP 2011 AFTER LEBARAN 2011_JavaKal_New Site_R1" xfId="6894"/>
    <cellStyle name="_WJ BoQ 2008_CJ_EDGE_dimensioning_2009_V-4_INTERNAL_PS_AOP 2011 AFTER LEBARAN 2011_JavaKal_Gos 2-10%_R1" xfId="6895"/>
    <cellStyle name="_WJ BoQ 2008_CJ_EDGE_dimensioning_2009_V-4_INTERNAL_PS_AOP 2011 AFTER LEBARAN 2011_JavaKal_New Site_R1" xfId="6896"/>
    <cellStyle name="_WJ BoQ 2008_CJ_EDGE_dimensioning_2009_V-5 (2)" xfId="6897"/>
    <cellStyle name="_WJ BoQ 2008_CJ_EDGE_dimensioning_2009_V-5 (2) 2" xfId="6898"/>
    <cellStyle name="_WJ BoQ 2008_CJ_EDGE_dimensioning_2009_V-5 (2)_CJ_SiteList RO2009_Newsite_DCS Colloc_V2" xfId="6899"/>
    <cellStyle name="_WJ BoQ 2008_CJ_EDGE_dimensioning_2009_V-5 (2)_CJ_SiteList RO2009_Newsite_DCS Colloc_V2 2" xfId="6900"/>
    <cellStyle name="_WJ BoQ 2008_CJ_EDGE_dimensioning_2009_V-5 (2)_CJ_SiteList RO2009_Newsite_DCS Colloc_V2_INTERNAL_PS_AOP 2011 AFTER LEBARAN 2011_JavaKal_Gos 2-10%_R1" xfId="6901"/>
    <cellStyle name="_WJ BoQ 2008_CJ_EDGE_dimensioning_2009_V-5 (2)_CJ_SiteList RO2009_Newsite_DCS Colloc_V2_INTERNAL_PS_AOP 2011 AFTER LEBARAN 2011_JavaKal_New Site_R1" xfId="6902"/>
    <cellStyle name="_WJ BoQ 2008_CJ_EDGE_dimensioning_2009_V-5 (2)_CJ_SiteList RO2009_TRS Plan_Updated_V8" xfId="6903"/>
    <cellStyle name="_WJ BoQ 2008_CJ_EDGE_dimensioning_2009_V-5 (2)_CJ_SiteList RO2009_TRS Plan_Updated_V8 2" xfId="6904"/>
    <cellStyle name="_WJ BoQ 2008_CJ_EDGE_dimensioning_2009_V-5 (2)_CJ_SiteList RO2009_TRS Plan_Updated_V8_INTERNAL_PS_AOP 2011 AFTER LEBARAN 2011_JavaKal_Gos 2-10%_R1" xfId="6905"/>
    <cellStyle name="_WJ BoQ 2008_CJ_EDGE_dimensioning_2009_V-5 (2)_CJ_SiteList RO2009_TRS Plan_Updated_V8_INTERNAL_PS_AOP 2011 AFTER LEBARAN 2011_JavaKal_New Site_R1" xfId="6906"/>
    <cellStyle name="_WJ BoQ 2008_CJ_EDGE_dimensioning_2009_V-5 (2)_INTERNAL_PS_AOP 2011 AFTER LEBARAN 2011_JavaKal_Gos 2-10%_R1" xfId="6907"/>
    <cellStyle name="_WJ BoQ 2008_CJ_EDGE_dimensioning_2009_V-5 (2)_INTERNAL_PS_AOP 2011 AFTER LEBARAN 2011_JavaKal_New Site_R1" xfId="6908"/>
    <cellStyle name="_WJ BoQ 2008_CJ_EDGE_dimensioning_2009_V-6 (2)" xfId="6909"/>
    <cellStyle name="_WJ BoQ 2008_CJ_EDGE_dimensioning_2009_V-6 (2) 2" xfId="6910"/>
    <cellStyle name="_WJ BoQ 2008_CJ_EDGE_dimensioning_2009_V-6 (2)_CJ_SiteList RO2009_Newsite_DCS Colloc_V2" xfId="6911"/>
    <cellStyle name="_WJ BoQ 2008_CJ_EDGE_dimensioning_2009_V-6 (2)_CJ_SiteList RO2009_Newsite_DCS Colloc_V2 2" xfId="6912"/>
    <cellStyle name="_WJ BoQ 2008_CJ_EDGE_dimensioning_2009_V-6 (2)_CJ_SiteList RO2009_Newsite_DCS Colloc_V2_INTERNAL_PS_AOP 2011 AFTER LEBARAN 2011_JavaKal_Gos 2-10%_R1" xfId="6913"/>
    <cellStyle name="_WJ BoQ 2008_CJ_EDGE_dimensioning_2009_V-6 (2)_CJ_SiteList RO2009_Newsite_DCS Colloc_V2_INTERNAL_PS_AOP 2011 AFTER LEBARAN 2011_JavaKal_New Site_R1" xfId="6914"/>
    <cellStyle name="_WJ BoQ 2008_CJ_EDGE_dimensioning_2009_V-6 (2)_CJ_SiteList RO2009_TRS Plan_Updated_V8" xfId="6915"/>
    <cellStyle name="_WJ BoQ 2008_CJ_EDGE_dimensioning_2009_V-6 (2)_CJ_SiteList RO2009_TRS Plan_Updated_V8 2" xfId="6916"/>
    <cellStyle name="_WJ BoQ 2008_CJ_EDGE_dimensioning_2009_V-6 (2)_CJ_SiteList RO2009_TRS Plan_Updated_V8_INTERNAL_PS_AOP 2011 AFTER LEBARAN 2011_JavaKal_Gos 2-10%_R1" xfId="6917"/>
    <cellStyle name="_WJ BoQ 2008_CJ_EDGE_dimensioning_2009_V-6 (2)_CJ_SiteList RO2009_TRS Plan_Updated_V8_INTERNAL_PS_AOP 2011 AFTER LEBARAN 2011_JavaKal_New Site_R1" xfId="6918"/>
    <cellStyle name="_WJ BoQ 2008_CJ_EDGE_dimensioning_2009_V-6 (2)_INTERNAL_PS_AOP 2011 AFTER LEBARAN 2011_JavaKal_Gos 2-10%_R1" xfId="6919"/>
    <cellStyle name="_WJ BoQ 2008_CJ_EDGE_dimensioning_2009_V-6 (2)_INTERNAL_PS_AOP 2011 AFTER LEBARAN 2011_JavaKal_New Site_R1" xfId="6920"/>
    <cellStyle name="_WJ BoQ 2008_CJ_RO2008_ EO 2009_v7" xfId="6921"/>
    <cellStyle name="_WJ BoQ 2008_CJ_RO2008_ EO 2009_v7 2" xfId="6922"/>
    <cellStyle name="_WJ BoQ 2008_CJ_RO2008_ EO 2009_v7_4. EJBN Gb Profile 2009_Sep-Dec" xfId="6923"/>
    <cellStyle name="_WJ BoQ 2008_CJ_RO2008_ EO 2009_v7_INTERNAL_PS_AOP 2011 AFTER LEBARAN 2011_JavaKal_Gos 2-10%_R1" xfId="6924"/>
    <cellStyle name="_WJ BoQ 2008_CJ_RO2008_ EO 2009_v7_INTERNAL_PS_AOP 2011 AFTER LEBARAN 2011_JavaKal_New Site_R1" xfId="6925"/>
    <cellStyle name="_WJ BoQ 2008_CJ_System Plan_2008_Final Scenario V.8" xfId="6926"/>
    <cellStyle name="_WJ BoQ 2008_CJ_System Plan_2008_Final Scenario V.8 2" xfId="6927"/>
    <cellStyle name="_WJ BoQ 2008_CJ_System Plan_2008_Final Scenario V.8_CJ_SiteList RO2009_Newsite_DCS Colloc_V2" xfId="6928"/>
    <cellStyle name="_WJ BoQ 2008_CJ_System Plan_2008_Final Scenario V.8_CJ_SiteList RO2009_Newsite_DCS Colloc_V2 2" xfId="6929"/>
    <cellStyle name="_WJ BoQ 2008_CJ_System Plan_2008_Final Scenario V.8_CJ_SiteList RO2009_Newsite_DCS Colloc_V2_INTERNAL_PS_AOP 2011 AFTER LEBARAN 2011_JavaKal_Gos 2-10%_R1" xfId="6930"/>
    <cellStyle name="_WJ BoQ 2008_CJ_System Plan_2008_Final Scenario V.8_CJ_SiteList RO2009_Newsite_DCS Colloc_V2_INTERNAL_PS_AOP 2011 AFTER LEBARAN 2011_JavaKal_New Site_R1" xfId="6931"/>
    <cellStyle name="_WJ BoQ 2008_CJ_System Plan_2008_Final Scenario V.8_CJ_SiteList RO2009_TRS Plan_Updated_V8" xfId="6932"/>
    <cellStyle name="_WJ BoQ 2008_CJ_System Plan_2008_Final Scenario V.8_CJ_SiteList RO2009_TRS Plan_Updated_V8 2" xfId="6933"/>
    <cellStyle name="_WJ BoQ 2008_CJ_System Plan_2008_Final Scenario V.8_CJ_SiteList RO2009_TRS Plan_Updated_V8_INTERNAL_PS_AOP 2011 AFTER LEBARAN 2011_JavaKal_Gos 2-10%_R1" xfId="6934"/>
    <cellStyle name="_WJ BoQ 2008_CJ_System Plan_2008_Final Scenario V.8_CJ_SiteList RO2009_TRS Plan_Updated_V8_INTERNAL_PS_AOP 2011 AFTER LEBARAN 2011_JavaKal_New Site_R1" xfId="6935"/>
    <cellStyle name="_WJ BoQ 2008_CJ_System Plan_2008_Final Scenario V.8_INTERNAL_PS_AOP 2011 AFTER LEBARAN 2011_JavaKal_Gos 2-10%_R1" xfId="6936"/>
    <cellStyle name="_WJ BoQ 2008_CJ_System Plan_2008_Final Scenario V.8_INTERNAL_PS_AOP 2011 AFTER LEBARAN 2011_JavaKal_New Site_R1" xfId="6937"/>
    <cellStyle name="_WJ BoQ 2008_Gb2009" xfId="6938"/>
    <cellStyle name="_WJ BoQ 2008_Gb2009 2" xfId="6939"/>
    <cellStyle name="_WJ BoQ 2008_Gb2009_INTERNAL_PS_AOP 2011 AFTER LEBARAN 2011_JavaKal_Gos 2-10%_R1" xfId="6940"/>
    <cellStyle name="_WJ BoQ 2008_Gb2009_INTERNAL_PS_AOP 2011 AFTER LEBARAN 2011_JavaKal_New Site_R1" xfId="6941"/>
    <cellStyle name="_WJ BoQ 2008_INTERNAL_PS_AOP 2011 AFTER LEBARAN 2011_JavaKal_Gos 2-10%_R1" xfId="6942"/>
    <cellStyle name="_WJ BoQ 2008_INTERNAL_PS_AOP 2011 AFTER LEBARAN 2011_JavaKal_New Site_R1" xfId="6943"/>
    <cellStyle name="_WJ BoQ 2008_PO_Details_RO2009_050609_KOM_V2" xfId="6944"/>
    <cellStyle name="_WJ BoQ 2008_PO_Details_RO2009_050609_KOM_V2 2" xfId="6945"/>
    <cellStyle name="_WJ BoQ 2008_PO_Details_RO2009_050609_KOM_V2_INTERNAL_PS_AOP 2011 AFTER LEBARAN 2011_JavaKal_Gos 2-10%_R1" xfId="6946"/>
    <cellStyle name="_WJ BoQ 2008_PO_Details_RO2009_050609_KOM_V2_INTERNAL_PS_AOP 2011 AFTER LEBARAN 2011_JavaKal_New Site_R1" xfId="6947"/>
    <cellStyle name="_WJ BoQ 2008_RO 2009_ALL IN 1_090422_Upgrade DCS" xfId="6948"/>
    <cellStyle name="_WJ BoQ 2008_RO 2009_ALL IN 1_090422_Upgrade DCS_PDH ISAT Costbook Revisi 02.2.11" xfId="6949"/>
    <cellStyle name="_WJ BoQ 2008_SGSN Reparenting Ro 2009 rev" xfId="6950"/>
    <cellStyle name="_WJ BoQ 2008_SGSN Reparenting Ro 2009 rev 2" xfId="6951"/>
    <cellStyle name="_WJ BoQ 2008_SGSN Reparenting Ro 2009 rev_CJ_SiteList RO2009_Newsite_DCS Colloc_V2" xfId="6952"/>
    <cellStyle name="_WJ BoQ 2008_SGSN Reparenting Ro 2009 rev_CJ_SiteList RO2009_Newsite_DCS Colloc_V2 2" xfId="6953"/>
    <cellStyle name="_WJ BoQ 2008_SGSN Reparenting Ro 2009 rev_CJ_SiteList RO2009_Newsite_DCS Colloc_V2_INTERNAL_PS_AOP 2011 AFTER LEBARAN 2011_JavaKal_Gos 2-10%_R1" xfId="6954"/>
    <cellStyle name="_WJ BoQ 2008_SGSN Reparenting Ro 2009 rev_CJ_SiteList RO2009_Newsite_DCS Colloc_V2_INTERNAL_PS_AOP 2011 AFTER LEBARAN 2011_JavaKal_New Site_R1" xfId="6955"/>
    <cellStyle name="_WJ BoQ 2008_SGSN Reparenting Ro 2009 rev_CJ_SiteList RO2009_TRS Plan_Updated_V8" xfId="6956"/>
    <cellStyle name="_WJ BoQ 2008_SGSN Reparenting Ro 2009 rev_CJ_SiteList RO2009_TRS Plan_Updated_V8 2" xfId="6957"/>
    <cellStyle name="_WJ BoQ 2008_SGSN Reparenting Ro 2009 rev_CJ_SiteList RO2009_TRS Plan_Updated_V8_INTERNAL_PS_AOP 2011 AFTER LEBARAN 2011_JavaKal_Gos 2-10%_R1" xfId="6958"/>
    <cellStyle name="_WJ BoQ 2008_SGSN Reparenting Ro 2009 rev_CJ_SiteList RO2009_TRS Plan_Updated_V8_INTERNAL_PS_AOP 2011 AFTER LEBARAN 2011_JavaKal_New Site_R1" xfId="6959"/>
    <cellStyle name="_WJ BoQ 2008_SGSN Reparenting Ro 2009 rev_INTERNAL_PS_AOP 2011 AFTER LEBARAN 2011_JavaKal_Gos 2-10%_R1" xfId="6960"/>
    <cellStyle name="_WJ BoQ 2008_SGSN Reparenting Ro 2009 rev_INTERNAL_PS_AOP 2011 AFTER LEBARAN 2011_JavaKal_New Site_R1" xfId="6961"/>
    <cellStyle name="_WJ BoQ 2008_Site DCS 2008 V 1 9 Juni 2008 V 6" xfId="6962"/>
    <cellStyle name="_WJ BoQ 2008_Site DCS 2008 V 1 9 Juni 2008 V 6 2" xfId="6963"/>
    <cellStyle name="_WJ BoQ 2008_Site DCS 2008 V 1 9 Juni 2008 V 6_4. EJBN Gb Profile 2009_Sep-Dec" xfId="6964"/>
    <cellStyle name="_WJ BoQ 2008_Site DCS 2008 V 1 9 Juni 2008 V 6_Attach GPRS Dimensioning  to BoQ" xfId="6965"/>
    <cellStyle name="_WJ BoQ 2008_Site DCS 2008 V 1 9 Juni 2008 V 6_Attach GPRS Dimensioning  to BoQ 2" xfId="6966"/>
    <cellStyle name="_WJ BoQ 2008_Site DCS 2008 V 1 9 Juni 2008 V 6_Attach GPRS Dimensioning  to BoQ_CJ_SiteList RO2009_Newsite_DCS Colloc_V2" xfId="6967"/>
    <cellStyle name="_WJ BoQ 2008_Site DCS 2008 V 1 9 Juni 2008 V 6_Attach GPRS Dimensioning  to BoQ_CJ_SiteList RO2009_Newsite_DCS Colloc_V2 2" xfId="6968"/>
    <cellStyle name="_WJ BoQ 2008_Site DCS 2008 V 1 9 Juni 2008 V 6_Attach GPRS Dimensioning  to BoQ_CJ_SiteList RO2009_Newsite_DCS Colloc_V2_INTERNAL_PS_AOP 2011 AFTER LEBARAN 2011_JavaKal_Gos 2-10%_R1" xfId="6969"/>
    <cellStyle name="_WJ BoQ 2008_Site DCS 2008 V 1 9 Juni 2008 V 6_Attach GPRS Dimensioning  to BoQ_CJ_SiteList RO2009_Newsite_DCS Colloc_V2_INTERNAL_PS_AOP 2011 AFTER LEBARAN 2011_JavaKal_New Site_R1" xfId="6970"/>
    <cellStyle name="_WJ BoQ 2008_Site DCS 2008 V 1 9 Juni 2008 V 6_Attach GPRS Dimensioning  to BoQ_CJ_SiteList RO2009_TRS Plan_Updated_V8" xfId="6971"/>
    <cellStyle name="_WJ BoQ 2008_Site DCS 2008 V 1 9 Juni 2008 V 6_Attach GPRS Dimensioning  to BoQ_CJ_SiteList RO2009_TRS Plan_Updated_V8 2" xfId="6972"/>
    <cellStyle name="_WJ BoQ 2008_Site DCS 2008 V 1 9 Juni 2008 V 6_Attach GPRS Dimensioning  to BoQ_CJ_SiteList RO2009_TRS Plan_Updated_V8_INTERNAL_PS_AOP 2011 AFTER LEBARAN 2011_JavaKal_Gos 2-10%_R1" xfId="6973"/>
    <cellStyle name="_WJ BoQ 2008_Site DCS 2008 V 1 9 Juni 2008 V 6_Attach GPRS Dimensioning  to BoQ_CJ_SiteList RO2009_TRS Plan_Updated_V8_INTERNAL_PS_AOP 2011 AFTER LEBARAN 2011_JavaKal_New Site_R1" xfId="6974"/>
    <cellStyle name="_WJ BoQ 2008_Site DCS 2008 V 1 9 Juni 2008 V 6_Attach GPRS Dimensioning  to BoQ_INTERNAL_PS_AOP 2011 AFTER LEBARAN 2011_JavaKal_Gos 2-10%_R1" xfId="6975"/>
    <cellStyle name="_WJ BoQ 2008_Site DCS 2008 V 1 9 Juni 2008 V 6_Attach GPRS Dimensioning  to BoQ_INTERNAL_PS_AOP 2011 AFTER LEBARAN 2011_JavaKal_New Site_R1" xfId="6976"/>
    <cellStyle name="_WJ BoQ 2008_Site DCS 2008 V 1 9 Juni 2008 V 6_BoQ_CJ_Q2'2009_V.18" xfId="6977"/>
    <cellStyle name="_WJ BoQ 2008_Site DCS 2008 V 1 9 Juni 2008 V 6_BoQ_CJ_Q2'2009_V.18 2" xfId="6978"/>
    <cellStyle name="_WJ BoQ 2008_Site DCS 2008 V 1 9 Juni 2008 V 6_BoQ_CJ_Q2'2009_V.18_CJ_SiteList RO2009_Newsite_DCS Colloc_V2" xfId="6979"/>
    <cellStyle name="_WJ BoQ 2008_Site DCS 2008 V 1 9 Juni 2008 V 6_BoQ_CJ_Q2'2009_V.18_CJ_SiteList RO2009_Newsite_DCS Colloc_V2 2" xfId="6980"/>
    <cellStyle name="_WJ BoQ 2008_Site DCS 2008 V 1 9 Juni 2008 V 6_BoQ_CJ_Q2'2009_V.18_CJ_SiteList RO2009_Newsite_DCS Colloc_V2_INTERNAL_PS_AOP 2011 AFTER LEBARAN 2011_JavaKal_Gos 2-10%_R1" xfId="6981"/>
    <cellStyle name="_WJ BoQ 2008_Site DCS 2008 V 1 9 Juni 2008 V 6_BoQ_CJ_Q2'2009_V.18_CJ_SiteList RO2009_Newsite_DCS Colloc_V2_INTERNAL_PS_AOP 2011 AFTER LEBARAN 2011_JavaKal_New Site_R1" xfId="6982"/>
    <cellStyle name="_WJ BoQ 2008_Site DCS 2008 V 1 9 Juni 2008 V 6_BoQ_CJ_Q2'2009_V.18_CJ_SiteList RO2009_TRS Plan_Updated_V8" xfId="6983"/>
    <cellStyle name="_WJ BoQ 2008_Site DCS 2008 V 1 9 Juni 2008 V 6_BoQ_CJ_Q2'2009_V.18_CJ_SiteList RO2009_TRS Plan_Updated_V8 2" xfId="6984"/>
    <cellStyle name="_WJ BoQ 2008_Site DCS 2008 V 1 9 Juni 2008 V 6_BoQ_CJ_Q2'2009_V.18_CJ_SiteList RO2009_TRS Plan_Updated_V8_INTERNAL_PS_AOP 2011 AFTER LEBARAN 2011_JavaKal_Gos 2-10%_R1" xfId="6985"/>
    <cellStyle name="_WJ BoQ 2008_Site DCS 2008 V 1 9 Juni 2008 V 6_BoQ_CJ_Q2'2009_V.18_CJ_SiteList RO2009_TRS Plan_Updated_V8_INTERNAL_PS_AOP 2011 AFTER LEBARAN 2011_JavaKal_New Site_R1" xfId="6986"/>
    <cellStyle name="_WJ BoQ 2008_Site DCS 2008 V 1 9 Juni 2008 V 6_BoQ_CJ_Q2'2009_V.18_INTERNAL_PS_AOP 2011 AFTER LEBARAN 2011_JavaKal_Gos 2-10%_R1" xfId="6987"/>
    <cellStyle name="_WJ BoQ 2008_Site DCS 2008 V 1 9 Juni 2008 V 6_BoQ_CJ_Q2'2009_V.18_INTERNAL_PS_AOP 2011 AFTER LEBARAN 2011_JavaKal_New Site_R1" xfId="6988"/>
    <cellStyle name="_WJ BoQ 2008_Site DCS 2008 V 1 9 Juni 2008 V 6_BoQ_CJ_Q2'2009_V.4_JPP2" xfId="6989"/>
    <cellStyle name="_WJ BoQ 2008_Site DCS 2008 V 1 9 Juni 2008 V 6_BoQ_CJ_Q2'2009_V.4_JPP2 2" xfId="6990"/>
    <cellStyle name="_WJ BoQ 2008_Site DCS 2008 V 1 9 Juni 2008 V 6_BoQ_CJ_Q2'2009_V.4_JPP2_CJ_SiteList RO2009_Newsite_DCS Colloc_V2" xfId="6991"/>
    <cellStyle name="_WJ BoQ 2008_Site DCS 2008 V 1 9 Juni 2008 V 6_BoQ_CJ_Q2'2009_V.4_JPP2_CJ_SiteList RO2009_Newsite_DCS Colloc_V2 2" xfId="6992"/>
    <cellStyle name="_WJ BoQ 2008_Site DCS 2008 V 1 9 Juni 2008 V 6_BoQ_CJ_Q2'2009_V.4_JPP2_CJ_SiteList RO2009_Newsite_DCS Colloc_V2_INTERNAL_PS_AOP 2011 AFTER LEBARAN 2011_JavaKal_Gos 2-10%_R1" xfId="6993"/>
    <cellStyle name="_WJ BoQ 2008_Site DCS 2008 V 1 9 Juni 2008 V 6_BoQ_CJ_Q2'2009_V.4_JPP2_CJ_SiteList RO2009_Newsite_DCS Colloc_V2_INTERNAL_PS_AOP 2011 AFTER LEBARAN 2011_JavaKal_New Site_R1" xfId="6994"/>
    <cellStyle name="_WJ BoQ 2008_Site DCS 2008 V 1 9 Juni 2008 V 6_BoQ_CJ_Q2'2009_V.4_JPP2_CJ_SiteList RO2009_TRS Plan_Updated_V8" xfId="6995"/>
    <cellStyle name="_WJ BoQ 2008_Site DCS 2008 V 1 9 Juni 2008 V 6_BoQ_CJ_Q2'2009_V.4_JPP2_CJ_SiteList RO2009_TRS Plan_Updated_V8 2" xfId="6996"/>
    <cellStyle name="_WJ BoQ 2008_Site DCS 2008 V 1 9 Juni 2008 V 6_BoQ_CJ_Q2'2009_V.4_JPP2_CJ_SiteList RO2009_TRS Plan_Updated_V8_INTERNAL_PS_AOP 2011 AFTER LEBARAN 2011_JavaKal_Gos 2-10%_R1" xfId="6997"/>
    <cellStyle name="_WJ BoQ 2008_Site DCS 2008 V 1 9 Juni 2008 V 6_BoQ_CJ_Q2'2009_V.4_JPP2_CJ_SiteList RO2009_TRS Plan_Updated_V8_INTERNAL_PS_AOP 2011 AFTER LEBARAN 2011_JavaKal_New Site_R1" xfId="6998"/>
    <cellStyle name="_WJ BoQ 2008_Site DCS 2008 V 1 9 Juni 2008 V 6_BoQ_CJ_Q2'2009_V.4_JPP2_INTERNAL_PS_AOP 2011 AFTER LEBARAN 2011_JavaKal_Gos 2-10%_R1" xfId="6999"/>
    <cellStyle name="_WJ BoQ 2008_Site DCS 2008 V 1 9 Juni 2008 V 6_BoQ_CJ_Q2'2009_V.4_JPP2_INTERNAL_PS_AOP 2011 AFTER LEBARAN 2011_JavaKal_New Site_R1" xfId="7000"/>
    <cellStyle name="_WJ BoQ 2008_Site DCS 2008 V 1 9 Juni 2008 V 6_BTS Rehoming 2009 V.2 JPP2" xfId="7001"/>
    <cellStyle name="_WJ BoQ 2008_Site DCS 2008 V 1 9 Juni 2008 V 6_BTS Rehoming 2009 V.2 JPP2 2" xfId="7002"/>
    <cellStyle name="_WJ BoQ 2008_Site DCS 2008 V 1 9 Juni 2008 V 6_BTS Rehoming 2009 V.2 JPP2_CJ_SiteList RO2009_Newsite_DCS Colloc_V2" xfId="7003"/>
    <cellStyle name="_WJ BoQ 2008_Site DCS 2008 V 1 9 Juni 2008 V 6_BTS Rehoming 2009 V.2 JPP2_CJ_SiteList RO2009_Newsite_DCS Colloc_V2 2" xfId="7004"/>
    <cellStyle name="_WJ BoQ 2008_Site DCS 2008 V 1 9 Juni 2008 V 6_BTS Rehoming 2009 V.2 JPP2_CJ_SiteList RO2009_Newsite_DCS Colloc_V2_INTERNAL_PS_AOP 2011 AFTER LEBARAN 2011_JavaKal_Gos 2-10%_R1" xfId="7005"/>
    <cellStyle name="_WJ BoQ 2008_Site DCS 2008 V 1 9 Juni 2008 V 6_BTS Rehoming 2009 V.2 JPP2_CJ_SiteList RO2009_Newsite_DCS Colloc_V2_INTERNAL_PS_AOP 2011 AFTER LEBARAN 2011_JavaKal_New Site_R1" xfId="7006"/>
    <cellStyle name="_WJ BoQ 2008_Site DCS 2008 V 1 9 Juni 2008 V 6_BTS Rehoming 2009 V.2 JPP2_CJ_SiteList RO2009_TRS Plan_Updated_V8" xfId="7007"/>
    <cellStyle name="_WJ BoQ 2008_Site DCS 2008 V 1 9 Juni 2008 V 6_BTS Rehoming 2009 V.2 JPP2_CJ_SiteList RO2009_TRS Plan_Updated_V8 2" xfId="7008"/>
    <cellStyle name="_WJ BoQ 2008_Site DCS 2008 V 1 9 Juni 2008 V 6_BTS Rehoming 2009 V.2 JPP2_CJ_SiteList RO2009_TRS Plan_Updated_V8_INTERNAL_PS_AOP 2011 AFTER LEBARAN 2011_JavaKal_Gos 2-10%_R1" xfId="7009"/>
    <cellStyle name="_WJ BoQ 2008_Site DCS 2008 V 1 9 Juni 2008 V 6_BTS Rehoming 2009 V.2 JPP2_CJ_SiteList RO2009_TRS Plan_Updated_V8_INTERNAL_PS_AOP 2011 AFTER LEBARAN 2011_JavaKal_New Site_R1" xfId="7010"/>
    <cellStyle name="_WJ BoQ 2008_Site DCS 2008 V 1 9 Juni 2008 V 6_BTS Rehoming 2009 V.2 JPP2_INTERNAL_PS_AOP 2011 AFTER LEBARAN 2011_JavaKal_Gos 2-10%_R1" xfId="7011"/>
    <cellStyle name="_WJ BoQ 2008_Site DCS 2008 V 1 9 Juni 2008 V 6_BTS Rehoming 2009 V.2 JPP2_INTERNAL_PS_AOP 2011 AFTER LEBARAN 2011_JavaKal_New Site_R1" xfId="7012"/>
    <cellStyle name="_WJ BoQ 2008_Site DCS 2008 V 1 9 Juni 2008 V 6_CJ RO 2009 TRS Capacity Planning 12022009 V1" xfId="7013"/>
    <cellStyle name="_WJ BoQ 2008_Site DCS 2008 V 1 9 Juni 2008 V 6_CJ RO 2009 TRS Capacity Planning 12022009 V1 2" xfId="7014"/>
    <cellStyle name="_WJ BoQ 2008_Site DCS 2008 V 1 9 Juni 2008 V 6_CJ RO 2009 TRS Capacity Planning 12022009 V1_INTERNAL_PS_AOP 2011 AFTER LEBARAN 2011_JavaKal_Gos 2-10%_R1" xfId="7015"/>
    <cellStyle name="_WJ BoQ 2008_Site DCS 2008 V 1 9 Juni 2008 V 6_CJ RO 2009 TRS Capacity Planning 12022009 V1_INTERNAL_PS_AOP 2011 AFTER LEBARAN 2011_JavaKal_New Site_R1" xfId="7016"/>
    <cellStyle name="_WJ BoQ 2008_Site DCS 2008 V 1 9 Juni 2008 V 6_CJ_SiteList RO2009_Newsite_DCS Colloc_V2" xfId="7017"/>
    <cellStyle name="_WJ BoQ 2008_Site DCS 2008 V 1 9 Juni 2008 V 6_CJ_SiteList RO2009_Newsite_DCS Colloc_V2 2" xfId="7018"/>
    <cellStyle name="_WJ BoQ 2008_Site DCS 2008 V 1 9 Juni 2008 V 6_CJ_SiteList RO2009_Newsite_DCS Colloc_V2_INTERNAL_PS_AOP 2011 AFTER LEBARAN 2011_JavaKal_Gos 2-10%_R1" xfId="7019"/>
    <cellStyle name="_WJ BoQ 2008_Site DCS 2008 V 1 9 Juni 2008 V 6_CJ_SiteList RO2009_Newsite_DCS Colloc_V2_INTERNAL_PS_AOP 2011 AFTER LEBARAN 2011_JavaKal_New Site_R1" xfId="7020"/>
    <cellStyle name="_WJ BoQ 2008_Site DCS 2008 V 1 9 Juni 2008 V 6_CJ_SiteList RO2009_TRS Plan_Updated_V8" xfId="7021"/>
    <cellStyle name="_WJ BoQ 2008_Site DCS 2008 V 1 9 Juni 2008 V 6_CJ_SiteList RO2009_TRS Plan_Updated_V8 2" xfId="7022"/>
    <cellStyle name="_WJ BoQ 2008_Site DCS 2008 V 1 9 Juni 2008 V 6_CJ_SiteList RO2009_TRS Plan_Updated_V8_INTERNAL_PS_AOP 2011 AFTER LEBARAN 2011_JavaKal_Gos 2-10%_R1" xfId="7023"/>
    <cellStyle name="_WJ BoQ 2008_Site DCS 2008 V 1 9 Juni 2008 V 6_CJ_SiteList RO2009_TRS Plan_Updated_V8_INTERNAL_PS_AOP 2011 AFTER LEBARAN 2011_JavaKal_New Site_R1" xfId="7024"/>
    <cellStyle name="_WJ BoQ 2008_Site DCS 2008 V 1 9 Juni 2008 V 6_INTERNAL_PS_AOP 2011 AFTER LEBARAN 2011_JavaKal_Gos 2-10%_R1" xfId="7025"/>
    <cellStyle name="_WJ BoQ 2008_Site DCS 2008 V 1 9 Juni 2008 V 6_INTERNAL_PS_AOP 2011 AFTER LEBARAN 2011_JavaKal_New Site_R1" xfId="7026"/>
    <cellStyle name="_WJ BoQ 2008_Site DCS 2008 V 1 9 Juni 2008 V 6_Reengineering TRS BSC Hicap CJ" xfId="7027"/>
    <cellStyle name="_WJ BoQ 2008_Site DCS 2008 V 1 9 Juni 2008 V 6_Reengineering TRS BSC Hicap CJ 2" xfId="7028"/>
    <cellStyle name="_WJ BoQ 2008_Site DCS 2008 V 1 9 Juni 2008 V 6_Reengineering TRS BSC Hicap CJ V.1" xfId="7029"/>
    <cellStyle name="_WJ BoQ 2008_Site DCS 2008 V 1 9 Juni 2008 V 6_Reengineering TRS BSC Hicap CJ V.1 2" xfId="7030"/>
    <cellStyle name="_WJ BoQ 2008_Site DCS 2008 V 1 9 Juni 2008 V 6_Reengineering TRS BSC Hicap CJ V.1_INTERNAL_PS_AOP 2011 AFTER LEBARAN 2011_JavaKal_Gos 2-10%_R1" xfId="7031"/>
    <cellStyle name="_WJ BoQ 2008_Site DCS 2008 V 1 9 Juni 2008 V 6_Reengineering TRS BSC Hicap CJ V.1_INTERNAL_PS_AOP 2011 AFTER LEBARAN 2011_JavaKal_New Site_R1" xfId="7032"/>
    <cellStyle name="_WJ BoQ 2008_Site DCS 2008 V 1 9 Juni 2008 V 6_Reengineering TRS BSC Hicap CJ_INTERNAL_PS_AOP 2011 AFTER LEBARAN 2011_JavaKal_Gos 2-10%_R1" xfId="7033"/>
    <cellStyle name="_WJ BoQ 2008_Site DCS 2008 V 1 9 Juni 2008 V 6_Reengineering TRS BSC Hicap CJ_INTERNAL_PS_AOP 2011 AFTER LEBARAN 2011_JavaKal_New Site_R1" xfId="7034"/>
    <cellStyle name="_WJ BoQ 2008_System audit_CJ_ORI_upto_1 FEB 2008" xfId="7035"/>
    <cellStyle name="_WJ BoQ 2008_System audit_CJ_ORI_upto_1 FEB 2008 2" xfId="7036"/>
    <cellStyle name="_WJ BoQ 2008_System audit_CJ_ORI_upto_1 FEB 2008_CJ_SiteList RO2009_Newsite_DCS Colloc_V2" xfId="7037"/>
    <cellStyle name="_WJ BoQ 2008_System audit_CJ_ORI_upto_1 FEB 2008_CJ_SiteList RO2009_Newsite_DCS Colloc_V2 2" xfId="7038"/>
    <cellStyle name="_WJ BoQ 2008_System audit_CJ_ORI_upto_1 FEB 2008_CJ_SiteList RO2009_Newsite_DCS Colloc_V2_INTERNAL_PS_AOP 2011 AFTER LEBARAN 2011_JavaKal_Gos 2-10%_R1" xfId="7039"/>
    <cellStyle name="_WJ BoQ 2008_System audit_CJ_ORI_upto_1 FEB 2008_CJ_SiteList RO2009_Newsite_DCS Colloc_V2_INTERNAL_PS_AOP 2011 AFTER LEBARAN 2011_JavaKal_New Site_R1" xfId="7040"/>
    <cellStyle name="_WJ BoQ 2008_System audit_CJ_ORI_upto_1 FEB 2008_CJ_SiteList RO2009_TRS Plan_Updated_V8" xfId="7041"/>
    <cellStyle name="_WJ BoQ 2008_System audit_CJ_ORI_upto_1 FEB 2008_CJ_SiteList RO2009_TRS Plan_Updated_V8 2" xfId="7042"/>
    <cellStyle name="_WJ BoQ 2008_System audit_CJ_ORI_upto_1 FEB 2008_CJ_SiteList RO2009_TRS Plan_Updated_V8_INTERNAL_PS_AOP 2011 AFTER LEBARAN 2011_JavaKal_Gos 2-10%_R1" xfId="7043"/>
    <cellStyle name="_WJ BoQ 2008_System audit_CJ_ORI_upto_1 FEB 2008_CJ_SiteList RO2009_TRS Plan_Updated_V8_INTERNAL_PS_AOP 2011 AFTER LEBARAN 2011_JavaKal_New Site_R1" xfId="7044"/>
    <cellStyle name="_WJ BoQ 2008_System audit_CJ_ORI_upto_1 FEB 2008_INTERNAL_PS_AOP 2011 AFTER LEBARAN 2011_JavaKal_Gos 2-10%_R1" xfId="7045"/>
    <cellStyle name="_WJ BoQ 2008_System audit_CJ_ORI_upto_1 FEB 2008_INTERNAL_PS_AOP 2011 AFTER LEBARAN 2011_JavaKal_New Site_R1" xfId="7046"/>
    <cellStyle name="_Worksheet in BSS Dimensioning RO2009 PDH Sumatera Rev01" xfId="7047"/>
    <cellStyle name="_Worksheet in C: Documents and Settings aed20815 Local Settings Temporary Internet Files OLK16B Angebot Mobilink BR2 IN11@ IN12@ VOMS2" xfId="7048"/>
    <cellStyle name="_Worksheet in C: Documents and Settings aed20815 Local Settings Temporary Internet Files OLK16B Angebot Mobilink BR2 IN11@ IN12@ VOMS2_Comparison_tunisiana_QI Support Services pricing_V3.7" xfId="7049"/>
    <cellStyle name="_Worksheet in C: Documents and Settings aed20815 Local Settings Temporary Internet Files OLK16B Angebot Mobilink BR2 IN11@ IN12@ VOMS2_Tunisiana-care-Contract-Qtel-Price-Book V1 " xfId="7050"/>
    <cellStyle name="_Worksheet in C: Documents and Settings PLJA2250 Local Settings Temporary Internet Files OLKA1 SEC Offer_MiTV_20060427_v1_4" xfId="7051"/>
    <cellStyle name="_Worksheet in C: Documents and Settings PLJA2250 Local Settings Temporary Internet Files OLKA1 SEC Offer_MiTV_20060427_v1_4 2" xfId="7052"/>
    <cellStyle name="_Worksheet in C: Documents and Settings SuteeJ Desktop Applifone Price BoQ SEC_Offer_Applifone_RFP GSM1800_v1" xfId="7053"/>
    <cellStyle name="_Worksheet in C: Documents and Settings SuteeJ Desktop Applifone Price BoQ SEC_Offer_Applifone_RFP GSM1800_v1 2" xfId="7054"/>
    <cellStyle name="_Worksheet in Response to Clarification Meeting Day 1 &amp; 2" xfId="7055"/>
    <cellStyle name="_Worksheet in Response to Clarification Meeting Day 1 &amp; 2_Book1" xfId="7056"/>
    <cellStyle name="_Worksheet Q006d (BSC Net Rebordering- REVISED)" xfId="7057"/>
    <cellStyle name="_Worksheet Q006d (BSC Net Rebordering- REVISED) 2" xfId="7058"/>
    <cellStyle name="_WP4-4-3-ISP Maintenance Service Price Proposal - Bandung" xfId="7059"/>
    <cellStyle name="_WP4-4-3-ISP Maintenance Service Price Proposal - Bandung 2" xfId="7060"/>
    <cellStyle name="_WP4-4-3-ISP Maintenance Service Price Proposal - Bandung_~1771587" xfId="7061"/>
    <cellStyle name="_WP4-4-3-ISP Maintenance Service Price Proposal - Bandung_~1771587 2" xfId="7062"/>
    <cellStyle name="_WP4-4-3-ISP Maintenance Service Price Proposal - Bandung_BoQ_XL_West_SubMarine_Upgrade-Service v04 (From  Meygin)" xfId="7063"/>
    <cellStyle name="_WP4-4-3-ISP Maintenance Service Price Proposal - Bandung_BoQ_XL_West_SubMarine_Upgrade-Service v04 (From  Meygin) 2" xfId="7064"/>
    <cellStyle name="_WP4-4-3-ISP Maintenance Service Price Proposal - Bandung_ID_PowerTel_BoQ_External_15Feb07 v05 (Sub)" xfId="7065"/>
    <cellStyle name="_WP4-4-3-ISP Maintenance Service Price Proposal - Bandung_ID_PowerTel_BoQ_External_15Feb07 v05 (Sub) 2" xfId="7066"/>
    <cellStyle name="_WP4-4-3-ISP Maintenance Service Price Proposal - Bandung_IDXLC_STM64 Sengigi-Kima-availability_ed01" xfId="7067"/>
    <cellStyle name="_WP4-4-3-ISP Maintenance Service Price Proposal - Bandung_IDXLC_STM64 Sengigi-Kima-availability_ed01 2" xfId="7068"/>
    <cellStyle name="_WP4-4-3-ISP Maintenance Service Price Proposal - Bandung_XL_6_Cities_External_BoQ v09 (Najib Reference+STM64 Medan)" xfId="7069"/>
    <cellStyle name="_WP4-4-3-ISP Maintenance Service Price Proposal - Bandung_XL_6_Cities_External_BoQ v09 (Najib Reference+STM64 Medan) 2" xfId="7070"/>
    <cellStyle name="_WTA Security Care Costs" xfId="7071"/>
    <cellStyle name="_XL_6_Cities_External_BoQ v09 (Najib Reference+STM64 Medan)" xfId="7072"/>
    <cellStyle name="_XL_6_Cities_External_BoQ v09 (Najib Reference+STM64 Medan) 2" xfId="7073"/>
    <cellStyle name="_XL-RAN Pricing 24.1.2006" xfId="7074"/>
    <cellStyle name="_XL-RAN Pricing 24.1.2006 2" xfId="7075"/>
    <cellStyle name="_XL-RAN Pricing 25.1.2006_1" xfId="7076"/>
    <cellStyle name="_XL-RAN Pricing 25.1.2006_1 2" xfId="7077"/>
    <cellStyle name="_Zain Sudan SDH CL cost  V 1" xfId="7078"/>
    <cellStyle name="_Załącznik do RFQ - odpowiedzi dla Netii_en" xfId="7079"/>
    <cellStyle name="_Załącznik do RFQ - odpowiedzi dla Netii_en_2006_08_BC_ small projects TEMPLATE_v_0.9_BETA_Pricing_Scheme" xfId="7080"/>
    <cellStyle name="_Załącznik do RFQ - odpowiedzi dla Netii_en_2006_08_BC_ small projects TEMPLATE_v_0.9_BETA_Pricing_Scheme_2G-3G spares for 2011" xfId="7081"/>
    <cellStyle name="_Załącznik do RFQ - odpowiedzi dla Netii_en_2006_08_BC_ small projects TEMPLATE_v_0.9_BETA_Pricing_Scheme_2G-3G spares for 2011 (OTT) (4)" xfId="7082"/>
    <cellStyle name="_Załącznik do RFQ - odpowiedzi dla Netii_en_2006_08_BC_ small projects TEMPLATE_v_0.9_BETA_Pricing_Scheme_2G-3G spares for 2011 (OTT) (4) 2" xfId="7083"/>
    <cellStyle name="_Załącznik do RFQ - odpowiedzi dla Netii_en_2006_08_BC_ small projects TEMPLATE_v_0.9_BETA_Pricing_Scheme_2G-3G spares for 2011 (OTT_V2)" xfId="7084"/>
    <cellStyle name="_Załącznik do RFQ - odpowiedzi dla Netii_en_2006_08_BC_ small projects TEMPLATE_v_0.9_BETA_Pricing_Scheme_2G-3G spares for 2011 (OTT_V2) 2" xfId="7085"/>
    <cellStyle name="_Załącznik do RFQ - odpowiedzi dla Netii_en_2006_08_BC_ small projects TEMPLATE_v_0.9_BETA_Pricing_Scheme_2G-3G spares for 2011 2" xfId="7086"/>
    <cellStyle name="_Załącznik do RFQ - odpowiedzi dla Netii_en_2006_08_BC_ small projects TEMPLATE_v_0.9_BETA_Pricing_Scheme_2G-3G spares for 2011 3" xfId="7087"/>
    <cellStyle name="_Załącznik do RFQ - odpowiedzi dla Netii_en_2006_08_BC_ small projects TEMPLATE_v_0.9_BETA_Pricing_Scheme_Delivery BoQ GT additional scope 2011Q1 V4" xfId="7088"/>
    <cellStyle name="_Załącznik do RFQ - odpowiedzi dla Netii_en_2006_08_BC_ small projects TEMPLATE_v_0.9_BETA_Pricing_Scheme_Delivery BoQ GT additional scope 2011Q1 V4 2" xfId="7089"/>
    <cellStyle name="_Załącznik do RFQ - odpowiedzi dla Netii_en_2006_08_BC_ small projects TEMPLATE_v_0.9_BETA_Pricing_Scheme_PO154 Delivery BoQ Sfax &amp; Djerba 2011Q1_2011-01-12" xfId="7090"/>
    <cellStyle name="_Załącznik do RFQ - odpowiedzi dla Netii_en_2006_08_BC_ small projects TEMPLATE_v_0.9_BETA_Pricing_Scheme_PO154 Delivery BoQ Sfax &amp; Djerba 2011Q1_2011-01-12 2" xfId="7091"/>
    <cellStyle name="_Załącznik do RFQ - odpowiedzi dla Netii_en_2006_08_BC_ small projects TEMPLATE_v0.9_BETA" xfId="7092"/>
    <cellStyle name="_Załącznik do RFQ - odpowiedzi dla Netii_en_2006_08_BC_ small projects TEMPLATE_v0.9_BETA_2G-3G spares for 2011" xfId="7093"/>
    <cellStyle name="_Załącznik do RFQ - odpowiedzi dla Netii_en_2006_08_BC_ small projects TEMPLATE_v0.9_BETA_2G-3G spares for 2011 (OTT) (4)" xfId="7094"/>
    <cellStyle name="_Załącznik do RFQ - odpowiedzi dla Netii_en_2006_08_BC_ small projects TEMPLATE_v0.9_BETA_2G-3G spares for 2011 (OTT) (4) 2" xfId="7095"/>
    <cellStyle name="_Załącznik do RFQ - odpowiedzi dla Netii_en_2006_08_BC_ small projects TEMPLATE_v0.9_BETA_2G-3G spares for 2011 (OTT_V2)" xfId="7096"/>
    <cellStyle name="_Załącznik do RFQ - odpowiedzi dla Netii_en_2006_08_BC_ small projects TEMPLATE_v0.9_BETA_2G-3G spares for 2011 (OTT_V2) 2" xfId="7097"/>
    <cellStyle name="_Załącznik do RFQ - odpowiedzi dla Netii_en_2006_08_BC_ small projects TEMPLATE_v0.9_BETA_2G-3G spares for 2011 2" xfId="7098"/>
    <cellStyle name="_Załącznik do RFQ - odpowiedzi dla Netii_en_2006_08_BC_ small projects TEMPLATE_v0.9_BETA_2G-3G spares for 2011 3" xfId="7099"/>
    <cellStyle name="_Załącznik do RFQ - odpowiedzi dla Netii_en_2006_08_BC_ small projects TEMPLATE_v0.9_BETA_Delivery BoQ GT additional scope 2011Q1 V4" xfId="7100"/>
    <cellStyle name="_Załącznik do RFQ - odpowiedzi dla Netii_en_2006_08_BC_ small projects TEMPLATE_v0.9_BETA_Delivery BoQ GT additional scope 2011Q1 V4 2" xfId="7101"/>
    <cellStyle name="_Załącznik do RFQ - odpowiedzi dla Netii_en_2006_08_BC_ small projects TEMPLATE_v0.9_BETA_PO154 Delivery BoQ Sfax &amp; Djerba 2011Q1_2011-01-12" xfId="7102"/>
    <cellStyle name="_Załącznik do RFQ - odpowiedzi dla Netii_en_2006_08_BC_ small projects TEMPLATE_v0.9_BETA_PO154 Delivery BoQ Sfax &amp; Djerba 2011Q1_2011-01-12 2" xfId="7103"/>
    <cellStyle name="_Załącznik do RFQ - odpowiedzi dla Netii_en_2G-3G spares for 2011" xfId="7104"/>
    <cellStyle name="_Załącznik do RFQ - odpowiedzi dla Netii_en_2G-3G spares for 2011 (OTT) (4)" xfId="7105"/>
    <cellStyle name="_Załącznik do RFQ - odpowiedzi dla Netii_en_2G-3G spares for 2011 (OTT) (4) 2" xfId="7106"/>
    <cellStyle name="_Załącznik do RFQ - odpowiedzi dla Netii_en_2G-3G spares for 2011 (OTT_V2)" xfId="7107"/>
    <cellStyle name="_Załącznik do RFQ - odpowiedzi dla Netii_en_2G-3G spares for 2011 (OTT_V2) 2" xfId="7108"/>
    <cellStyle name="_Załącznik do RFQ - odpowiedzi dla Netii_en_2G-3G spares for 2011 2" xfId="7109"/>
    <cellStyle name="_Załącznik do RFQ - odpowiedzi dla Netii_en_2G-3G spares for 2011 3" xfId="7110"/>
    <cellStyle name="_Załącznik do RFQ - odpowiedzi dla Netii_en_BC_Doussal_Klink_" xfId="7111"/>
    <cellStyle name="_Załącznik do RFQ - odpowiedzi dla Netii_en_BC_Doussal_Klink__2G-3G spares for 2011" xfId="7112"/>
    <cellStyle name="_Załącznik do RFQ - odpowiedzi dla Netii_en_BC_Doussal_Klink__2G-3G spares for 2011 (OTT) (4)" xfId="7113"/>
    <cellStyle name="_Załącznik do RFQ - odpowiedzi dla Netii_en_BC_Doussal_Klink__2G-3G spares for 2011 (OTT) (4) 2" xfId="7114"/>
    <cellStyle name="_Załącznik do RFQ - odpowiedzi dla Netii_en_BC_Doussal_Klink__2G-3G spares for 2011 (OTT_V2)" xfId="7115"/>
    <cellStyle name="_Załącznik do RFQ - odpowiedzi dla Netii_en_BC_Doussal_Klink__2G-3G spares for 2011 (OTT_V2) 2" xfId="7116"/>
    <cellStyle name="_Załącznik do RFQ - odpowiedzi dla Netii_en_BC_Doussal_Klink__2G-3G spares for 2011 2" xfId="7117"/>
    <cellStyle name="_Załącznik do RFQ - odpowiedzi dla Netii_en_BC_Doussal_Klink__2G-3G spares for 2011 3" xfId="7118"/>
    <cellStyle name="_Załącznik do RFQ - odpowiedzi dla Netii_en_BC_Doussal_Klink__Delivery BoQ GT additional scope 2011Q1 V4" xfId="7119"/>
    <cellStyle name="_Załącznik do RFQ - odpowiedzi dla Netii_en_BC_Doussal_Klink__Delivery BoQ GT additional scope 2011Q1 V4 2" xfId="7120"/>
    <cellStyle name="_Załącznik do RFQ - odpowiedzi dla Netii_en_BC_Doussal_Klink__PO154 Delivery BoQ Sfax &amp; Djerba 2011Q1_2011-01-12" xfId="7121"/>
    <cellStyle name="_Załącznik do RFQ - odpowiedzi dla Netii_en_BC_Doussal_Klink__PO154 Delivery BoQ Sfax &amp; Djerba 2011Q1_2011-01-12 2" xfId="7122"/>
    <cellStyle name="_Załącznik do RFQ - odpowiedzi dla Netii_en_Delivery BoQ GT additional scope 2011Q1 V4" xfId="7123"/>
    <cellStyle name="_Załącznik do RFQ - odpowiedzi dla Netii_en_Delivery BoQ GT additional scope 2011Q1 V4 2" xfId="7124"/>
    <cellStyle name="_Załącznik do RFQ - odpowiedzi dla Netii_en_PO154 Delivery BoQ Sfax &amp; Djerba 2011Q1_2011-01-12" xfId="7125"/>
    <cellStyle name="_Załącznik do RFQ - odpowiedzi dla Netii_en_PO154 Delivery BoQ Sfax &amp; Djerba 2011Q1_2011-01-12 2" xfId="7126"/>
    <cellStyle name="_Zona Area ISR (2)" xfId="7127"/>
    <cellStyle name="_七台河补货（480742006071902-2）" xfId="7128"/>
    <cellStyle name="_中国移动数据业务N610-22机柜报价和配置指导V1.0 051101" xfId="7129"/>
    <cellStyle name="_中国移动数据业务机柜配置051020" xfId="7130"/>
    <cellStyle name="_中国联通WCDMA商务报价模板（……省）" xfId="7131"/>
    <cellStyle name="_中国联通WCDMA报价清单(投标10月7日)hw" xfId="7132"/>
    <cellStyle name="_任选设备配置清单" xfId="7133"/>
    <cellStyle name="_任选设备配置清单-山西" xfId="7134"/>
    <cellStyle name="_全网" xfId="7135"/>
    <cellStyle name="_公共sheet" xfId="7136"/>
    <cellStyle name="_分布式基站室内覆盖.doc" xfId="7137"/>
    <cellStyle name="_参数区" xfId="7138"/>
    <cellStyle name="_参数区 2" xfId="7139"/>
    <cellStyle name="_参考RNC" xfId="7140"/>
    <cellStyle name="_可选软件" xfId="7141"/>
    <cellStyle name="_哈密-BSS配置清单" xfId="7142"/>
    <cellStyle name="_哈尔滨BSC1" xfId="7143"/>
    <cellStyle name="_哈尔滨BSC10" xfId="7144"/>
    <cellStyle name="_哈尔滨BSC2" xfId="7145"/>
    <cellStyle name="_哈尔滨BSC5" xfId="7146"/>
    <cellStyle name="_哈尔滨BSC6" xfId="7147"/>
    <cellStyle name="_哈尔滨BSC7" xfId="7148"/>
    <cellStyle name="_哈尔滨BSC8" xfId="7149"/>
    <cellStyle name="_商洛9期配置清单" xfId="7150"/>
    <cellStyle name="_国内CDMA含折扣L2和L3-BTS" xfId="7151"/>
    <cellStyle name="_国内移动M2000V2设备清单核对指导20051017" xfId="7152"/>
    <cellStyle name="_基站公共部分" xfId="7153"/>
    <cellStyle name="_基站模板" xfId="7154"/>
    <cellStyle name="_基站模板 2" xfId="7155"/>
    <cellStyle name="_基站模板_PMS Resource_Plan_OTT_A over IP" xfId="7156"/>
    <cellStyle name="_基站模板_PMS Resource_Plan_RET-V2" xfId="7157"/>
    <cellStyle name="_基站模板_PMS Resource_Plan_Tunisiana 2G 3G exten" xfId="7158"/>
    <cellStyle name="_基站模板_PMS Resource_Plan_Tunisiana 2G 3G exten_SWF109568 -MS" xfId="7159"/>
    <cellStyle name="_备品备件" xfId="7160"/>
    <cellStyle name="_复件 哈尔滨BSC10" xfId="7161"/>
    <cellStyle name="_山西设备清单" xfId="7162"/>
    <cellStyle name="_工程服务报价模板V1.0" xfId="7163"/>
    <cellStyle name="_延安9期配置清单" xfId="7164"/>
    <cellStyle name="_成都BSS2设备清单－替换" xfId="7165"/>
    <cellStyle name="_排队机单板清单050508" xfId="7166"/>
    <cellStyle name="_数据业务机柜配置大全051020" xfId="7167"/>
    <cellStyle name="_核心网工程服务产品库-V1.0-090105" xfId="7168"/>
    <cellStyle name="_榆林9期配置清单" xfId="7169"/>
    <cellStyle name="_模板" xfId="7170"/>
    <cellStyle name="_汉中9期配置清单" xfId="7171"/>
    <cellStyle name="_移动ICD报价模板V3.0（B排，20050301,HP）" xfId="7172"/>
    <cellStyle name="_第三册：报价格式-汇总表-华为V1" xfId="7173"/>
    <cellStyle name="_第四册-03：工程服务费报价清单" xfId="7174"/>
    <cellStyle name="_绵阳BSS设备清单－替换" xfId="7175"/>
    <cellStyle name="_翻译提供给国内网设的M2000报价表" xfId="7176"/>
    <cellStyle name="_莱芜BSS-900M" xfId="7177"/>
    <cellStyle name="_莱芜BSS-900M 2" xfId="7178"/>
    <cellStyle name="_莱芜BSS-900M_PMS Resource_Plan_OTT_A over IP" xfId="7179"/>
    <cellStyle name="_莱芜BSS-900M_PMS Resource_Plan_RET-V2" xfId="7180"/>
    <cellStyle name="_莱芜BSS-900M_PMS Resource_Plan_Tunisiana 2G 3G exten" xfId="7181"/>
    <cellStyle name="_莱芜BSS-900M_PMS Resource_Plan_Tunisiana 2G 3G exten_SWF109568 -MS" xfId="7182"/>
    <cellStyle name="_设备清单(安徽)" xfId="7183"/>
    <cellStyle name="_设备清单(山西)" xfId="7184"/>
    <cellStyle name="_设备配置清单电子版" xfId="7185"/>
    <cellStyle name="_阳江-BSS新建清单20060524A" xfId="7186"/>
    <cellStyle name="_阿勒泰-BSS配置清单" xfId="7187"/>
    <cellStyle name="_阿坝BSS设备清单－替换" xfId="7188"/>
    <cellStyle name="_附件6、报价格式要求及细表－上海" xfId="7189"/>
    <cellStyle name="_附件6、报价格式要求及细表－北京" xfId="7190"/>
    <cellStyle name="_陕西设备清单-确认版本" xfId="7191"/>
    <cellStyle name="‚" xfId="7192"/>
    <cellStyle name="‚_BoQ_MW_500 FPR_rev3" xfId="7193"/>
    <cellStyle name="„" xfId="7194"/>
    <cellStyle name="„_BoQ_MW_500 FPR_rev3" xfId="7195"/>
    <cellStyle name="=C:\WINDOWS\SYSTEM32\COMMAND.COM" xfId="7196"/>
    <cellStyle name="=C:\WINNT\SYSTEM32\COMMAND.COM" xfId="7197"/>
    <cellStyle name="=C:\WINNT\SYSTEM32\COMMAND.COM 2" xfId="7198"/>
    <cellStyle name="=C:\WINNT\SYSTEM32\COMMAND.COM 2 2" xfId="7199"/>
    <cellStyle name="=C:\WINNT\SYSTEM32\COMMAND.COM 2 2 2" xfId="7200"/>
    <cellStyle name="=C:\WINNT\SYSTEM32\COMMAND.COM 2 3" xfId="7201"/>
    <cellStyle name="=C:\WINNT\SYSTEM32\COMMAND.COM 2 3 2" xfId="7202"/>
    <cellStyle name="=C:\WINNT\SYSTEM32\COMMAND.COM 2 4" xfId="7203"/>
    <cellStyle name="=C:\WINNT\SYSTEM32\COMMAND.COM 2_INTERNAL_PS_AOP 2011 AFTER LEBARAN 2011_JavaKal_Gos 2-10%_R1" xfId="7204"/>
    <cellStyle name="=C:\WINNT\SYSTEM32\COMMAND.COM 3" xfId="7205"/>
    <cellStyle name="=C:\WINNT\SYSTEM32\COMMAND.COM 3 2" xfId="7206"/>
    <cellStyle name="=C:\WINNT\SYSTEM32\COMMAND.COM 4" xfId="7207"/>
    <cellStyle name="=C:\WINNT\SYSTEM32\COMMAND.COM 4 2" xfId="7208"/>
    <cellStyle name="=C:\WINNT\SYSTEM32\COMMAND.COM 5" xfId="7209"/>
    <cellStyle name="=C:\WINNT\SYSTEM32\COMMAND.COM 5 2" xfId="7210"/>
    <cellStyle name="=C:\WINNT\SYSTEM32\COMMAND.COM 6" xfId="7211"/>
    <cellStyle name="=C:\WINNT\SYSTEM32\COMMAND.COM 6 2" xfId="7212"/>
    <cellStyle name="=C:\WINNT\SYSTEM32\COMMAND.COM 7" xfId="7213"/>
    <cellStyle name="=C:\WINNT\SYSTEM32\COMMAND.COM 7 2" xfId="7214"/>
    <cellStyle name="=C:\WINNT\SYSTEM32\COMMAND.COM_2G_BoQ_BALI_Attack_RevC" xfId="7215"/>
    <cellStyle name="=C:\WINNT35\SYSTEM32\COMMAND.COM" xfId="8"/>
    <cellStyle name="=C:\WINNT35\SYSTEM32\COMMAND.COM 10" xfId="7216"/>
    <cellStyle name="=C:\WINNT35\SYSTEM32\COMMAND.COM 11" xfId="7217"/>
    <cellStyle name="=C:\WINNT35\SYSTEM32\COMMAND.COM 12" xfId="7218"/>
    <cellStyle name="=C:\WINNT35\SYSTEM32\COMMAND.COM 12 2" xfId="7219"/>
    <cellStyle name="=C:\WINNT35\SYSTEM32\COMMAND.COM 12 2 2" xfId="7220"/>
    <cellStyle name="=C:\WINNT35\SYSTEM32\COMMAND.COM 13" xfId="7221"/>
    <cellStyle name="=C:\WINNT35\SYSTEM32\COMMAND.COM 14" xfId="7222"/>
    <cellStyle name="=C:\WINNT35\SYSTEM32\COMMAND.COM 15" xfId="7223"/>
    <cellStyle name="=C:\WINNT35\SYSTEM32\COMMAND.COM 16" xfId="7224"/>
    <cellStyle name="=C:\WINNT35\SYSTEM32\COMMAND.COM 17" xfId="7225"/>
    <cellStyle name="=C:\WINNT35\SYSTEM32\COMMAND.COM 18" xfId="7226"/>
    <cellStyle name="=C:\WINNT35\SYSTEM32\COMMAND.COM 19" xfId="7227"/>
    <cellStyle name="=C:\WINNT35\SYSTEM32\COMMAND.COM 2" xfId="9"/>
    <cellStyle name="=C:\WINNT35\SYSTEM32\COMMAND.COM 2 2" xfId="7228"/>
    <cellStyle name="=C:\WINNT35\SYSTEM32\COMMAND.COM 2 2 2" xfId="7229"/>
    <cellStyle name="=C:\WINNT35\SYSTEM32\COMMAND.COM 2 3" xfId="7230"/>
    <cellStyle name="=C:\WINNT35\SYSTEM32\COMMAND.COM 2 3 2" xfId="7231"/>
    <cellStyle name="=C:\WINNT35\SYSTEM32\COMMAND.COM 2 4" xfId="7232"/>
    <cellStyle name="=C:\WINNT35\SYSTEM32\COMMAND.COM 2 4 2" xfId="7233"/>
    <cellStyle name="=C:\WINNT35\SYSTEM32\COMMAND.COM 2 5" xfId="7234"/>
    <cellStyle name="=C:\WINNT35\SYSTEM32\COMMAND.COM 2 5 2" xfId="7235"/>
    <cellStyle name="=C:\WINNT35\SYSTEM32\COMMAND.COM 2 6" xfId="7236"/>
    <cellStyle name="=C:\WINNT35\SYSTEM32\COMMAND.COM 2 6 2" xfId="7237"/>
    <cellStyle name="=C:\WINNT35\SYSTEM32\COMMAND.COM 2 7" xfId="7238"/>
    <cellStyle name="=C:\WINNT35\SYSTEM32\COMMAND.COM 2 7 2" xfId="7239"/>
    <cellStyle name="=C:\WINNT35\SYSTEM32\COMMAND.COM 2_BoQ_Java_Decongestion_RevA" xfId="7240"/>
    <cellStyle name="=C:\WINNT35\SYSTEM32\COMMAND.COM 3" xfId="7241"/>
    <cellStyle name="=C:\WINNT35\SYSTEM32\COMMAND.COM 3 2" xfId="7242"/>
    <cellStyle name="=C:\WINNT35\SYSTEM32\COMMAND.COM 3 2 2" xfId="7243"/>
    <cellStyle name="=C:\WINNT35\SYSTEM32\COMMAND.COM 3 2 2 2" xfId="7244"/>
    <cellStyle name="=C:\WINNT35\SYSTEM32\COMMAND.COM 3 2 3" xfId="7245"/>
    <cellStyle name="=C:\WINNT35\SYSTEM32\COMMAND.COM 3 3" xfId="7246"/>
    <cellStyle name="=C:\WINNT35\SYSTEM32\COMMAND.COM 3_Cost Erosion Master File_2011_06_16" xfId="7247"/>
    <cellStyle name="=C:\WINNT35\SYSTEM32\COMMAND.COM 4" xfId="7248"/>
    <cellStyle name="=C:\WINNT35\SYSTEM32\COMMAND.COM 5" xfId="7249"/>
    <cellStyle name="=C:\WINNT35\SYSTEM32\COMMAND.COM 6" xfId="7250"/>
    <cellStyle name="=C:\WINNT35\SYSTEM32\COMMAND.COM 6 2" xfId="7251"/>
    <cellStyle name="=C:\WINNT35\SYSTEM32\COMMAND.COM 6_PRICE BOOK 2011_PDH_NPO v3" xfId="7252"/>
    <cellStyle name="=C:\WINNT35\SYSTEM32\COMMAND.COM 7" xfId="7253"/>
    <cellStyle name="=C:\WINNT35\SYSTEM32\COMMAND.COM 7 2" xfId="7254"/>
    <cellStyle name="=C:\WINNT35\SYSTEM32\COMMAND.COM 7_PRICE BOOK 2011_PDH_NPO v3" xfId="7255"/>
    <cellStyle name="=C:\WINNT35\SYSTEM32\COMMAND.COM 8" xfId="7256"/>
    <cellStyle name="=C:\WINNT35\SYSTEM32\COMMAND.COM 9" xfId="7257"/>
    <cellStyle name="=C:\WINNT35\SYSTEM32\COMMAND.COM 9 2" xfId="7258"/>
    <cellStyle name="=C:\WINNT35\SYSTEM32\COMMAND.COM 9_PRICE BOOK 2011_PDH_NPO v3" xfId="7259"/>
    <cellStyle name="=C:\WINNT35\SYSTEM32\COMMAND.COM_2G BSS INDOSAT Decon Q1 090227" xfId="7260"/>
    <cellStyle name="µÚ¿¡ ¿À´Â ÇÏÀÌÆÛ¸µÅ©" xfId="7261"/>
    <cellStyle name="µÚ¿¡ ¿À´Â ÇÏÀÌÆÛ¸µÅ© 2" xfId="7262"/>
    <cellStyle name="…" xfId="7263"/>
    <cellStyle name="…_BoQ_MW_500 FPR_rev3" xfId="7264"/>
    <cellStyle name="†" xfId="7265"/>
    <cellStyle name="†_BoQ_MW_500 FPR_rev3" xfId="7266"/>
    <cellStyle name="†ì&quot;¡ÍBA_x0001_" xfId="7267"/>
    <cellStyle name="‡" xfId="7268"/>
    <cellStyle name="‡_~1771587" xfId="7269"/>
    <cellStyle name="‡_1642" xfId="7270"/>
    <cellStyle name="‡_1642_~1771587" xfId="7271"/>
    <cellStyle name="‡_1642_BoQ_XL_West_SubMarine_Upgrade-Service v04 (From  Meygin)" xfId="7272"/>
    <cellStyle name="‡_1642_ID_PowerTel_BoQ_External_15Feb07 v05 (Sub)" xfId="7273"/>
    <cellStyle name="‡_1642_IDXLC_STM64 Sengigi-Kima-availability_ed01" xfId="7274"/>
    <cellStyle name="‡_1642_XL_6_Cities_External_BoQ v09 (Najib Reference+STM64 Medan)" xfId="7275"/>
    <cellStyle name="‡_1642-DATEL BEKASI" xfId="7276"/>
    <cellStyle name="‡_1642-DATEL BEKASI_~1771587" xfId="7277"/>
    <cellStyle name="‡_1642-DATEL BEKASI_BoQ_XL_West_SubMarine_Upgrade-Service v04 (From  Meygin)" xfId="7278"/>
    <cellStyle name="‡_1642-DATEL BEKASI_ID_PowerTel_BoQ_External_15Feb07 v05 (Sub)" xfId="7279"/>
    <cellStyle name="‡_1642-DATEL BEKASI_IDXLC_STM64 Sengigi-Kima-availability_ed01" xfId="7280"/>
    <cellStyle name="‡_1642-DATEL BEKASI_XL_6_Cities_External_BoQ v09 (Najib Reference+STM64 Medan)" xfId="7281"/>
    <cellStyle name="‡_Att8-Divre1_DLC_Ridar-SumBar (ASB)_0328(1" xfId="7282"/>
    <cellStyle name="‡_Att8-Divre1_DLC_Ridar-SumBar (ASB)_0328(1_BoQ_XL_West_SubMarine_Upgrade-Service v04 (From  Meygin)" xfId="7283"/>
    <cellStyle name="‡_Att8-Divre1_DLC_Ridar-SumBar (ASB)_0328(1_BoQ_XL_West_SubMarine_Upgrade-Service v05" xfId="7284"/>
    <cellStyle name="‡_Att8-Divre1_DLC_Ridar-SumBar (ASB)_0328(1_IDXLC_STM64 SUMATRA FO RFQ_ed8.0_05Sept06" xfId="7285"/>
    <cellStyle name="‡_Att8-Divre1_DLC_Ridar-SumBar (ASB)_0328(1_XL_6_Cities_External_BoQ v03" xfId="7286"/>
    <cellStyle name="‡_BoQ COT OAN (agts 2005)" xfId="7287"/>
    <cellStyle name="‡_BoQ COT OAN (agts 2005)_BoQ_XL_West_SubMarine_Upgrade-Service v04 (From  Meygin)" xfId="7288"/>
    <cellStyle name="‡_BoQ COT OAN (agts 2005)_BoQ_XL_West_SubMarine_Upgrade-Service v05" xfId="7289"/>
    <cellStyle name="‡_BoQ COT OAN (agts 2005)_IDXLC_STM64 SUMATRA FO RFQ_ed8.0_05Sept06" xfId="7290"/>
    <cellStyle name="‡_BoQ COT OAN (agts 2005)_XL_6_Cities_External_BoQ v03" xfId="7291"/>
    <cellStyle name="‡_BoQ CT Divre2-1642" xfId="7292"/>
    <cellStyle name="‡_BoQ CT Divre2-1642_BoQ_XL_West_SubMarine_Upgrade-Service v04 (From  Meygin)" xfId="7293"/>
    <cellStyle name="‡_BoQ CT Divre2-1642_BoQ_XL_West_SubMarine_Upgrade-Service v05" xfId="7294"/>
    <cellStyle name="‡_BoQ CT Divre2-1642_IDXLC_STM64 SUMATRA FO RFQ_ed8.0_05Sept06" xfId="7295"/>
    <cellStyle name="‡_BoQ CT Divre2-1642_XL_6_Cities_External_BoQ v03" xfId="7296"/>
    <cellStyle name="‡_BoQ Divre II Draft PO-ASB" xfId="7297"/>
    <cellStyle name="‡_BoQ Divre II Draft PO-ASB_~1771587" xfId="7298"/>
    <cellStyle name="‡_BoQ Divre II Draft PO-ASB_BoQ_XL_West_SubMarine_Upgrade-Service v04 (From  Meygin)" xfId="7299"/>
    <cellStyle name="‡_BoQ Divre II Draft PO-ASB_ID_PowerTel_BoQ_External_15Feb07 v05 (Sub)" xfId="7300"/>
    <cellStyle name="‡_BoQ Divre II Draft PO-ASB_IDXLC_STM64 Sengigi-Kima-availability_ed01" xfId="7301"/>
    <cellStyle name="‡_BoQ Divre II Draft PO-ASB_XL_6_Cities_External_BoQ v09 (Najib Reference+STM64 Medan)" xfId="7302"/>
    <cellStyle name="‡_BoQ Divre II Draft PO-OND-AND_appv_asb_int_140605" xfId="7303"/>
    <cellStyle name="‡_BoQ Divre II Draft PO-OND-AND_appv_asb_int_140605_BoQ_XL_West_SubMarine_Upgrade-Service v04 (From  Meygin)" xfId="7304"/>
    <cellStyle name="‡_BoQ Divre II Draft PO-OND-AND_appv_asb_int_140605_BoQ_XL_West_SubMarine_Upgrade-Service v05" xfId="7305"/>
    <cellStyle name="‡_BoQ Divre II Draft PO-OND-AND_appv_asb_int_140605_IDXLC_STM64 SUMATRA FO RFQ_ed8.0_05Sept06" xfId="7306"/>
    <cellStyle name="‡_BoQ Divre II Draft PO-OND-AND_appv_asb_int_140605_XL_6_Cities_External_BoQ v03" xfId="7307"/>
    <cellStyle name="‡_BoQ ekt ADM 1642EM" xfId="7308"/>
    <cellStyle name="‡_BoQ ekt ADM 1642EM_BoQ_XL_West_SubMarine_Upgrade-Service v04 (From  Meygin)" xfId="7309"/>
    <cellStyle name="‡_BoQ ekt ADM 1642EM_BoQ_XL_West_SubMarine_Upgrade-Service v05" xfId="7310"/>
    <cellStyle name="‡_BoQ ekt ADM 1642EM_IDXLC_STM64 SUMATRA FO RFQ_ed8.0_05Sept06" xfId="7311"/>
    <cellStyle name="‡_BoQ ekt ADM 1642EM_XL_6_Cities_External_BoQ v03" xfId="7312"/>
    <cellStyle name="‡_BoQ ekt ADM 1642em+1642EMC" xfId="7313"/>
    <cellStyle name="‡_BoQ ekt ADM 1642em+1642EMC_BoQ_XL_West_SubMarine_Upgrade-Service v04 (From  Meygin)" xfId="7314"/>
    <cellStyle name="‡_BoQ ekt ADM 1642em+1642EMC_BoQ_XL_West_SubMarine_Upgrade-Service v05" xfId="7315"/>
    <cellStyle name="‡_BoQ ekt ADM 1642em+1642EMC_IDXLC_STM64 SUMATRA FO RFQ_ed8.0_05Sept06" xfId="7316"/>
    <cellStyle name="‡_BoQ ekt ADM 1642em+1642EMC_XL_6_Cities_External_BoQ v03" xfId="7317"/>
    <cellStyle name="‡_BoQ Sekunder BAceh_Finalisasi Anwizjing" xfId="7318"/>
    <cellStyle name="‡_BoQ Sekunder BAceh_Finalisasi Anwizjing_~1771587" xfId="7319"/>
    <cellStyle name="‡_BoQ Sekunder BAceh_Finalisasi Anwizjing_BoQ_XL_West_SubMarine_Upgrade-Service v04 (From  Meygin)" xfId="7320"/>
    <cellStyle name="‡_BoQ Sekunder BAceh_Finalisasi Anwizjing_ID_PowerTel_BoQ_External_15Feb07 v05 (Sub)" xfId="7321"/>
    <cellStyle name="‡_BoQ Sekunder BAceh_Finalisasi Anwizjing_IDXLC_STM64 Sengigi-Kima-availability_ed01" xfId="7322"/>
    <cellStyle name="‡_BoQ Sekunder BAceh_Finalisasi Anwizjing_XL_6_Cities_External_BoQ v09 (Najib Reference+STM64 Medan)" xfId="7323"/>
    <cellStyle name="‡_BoQ SMR Final 30 Des" xfId="7324"/>
    <cellStyle name="‡_BoQ SMR Final 30 Des_~1771587" xfId="7325"/>
    <cellStyle name="‡_BoQ SMR Final 30 Des_BoQ_XL_West_SubMarine_Upgrade-Service v04 (From  Meygin)" xfId="7326"/>
    <cellStyle name="‡_BoQ SMR Final 30 Des_ID_PowerTel_BoQ_External_15Feb07 v05 (Sub)" xfId="7327"/>
    <cellStyle name="‡_BoQ SMR Final 30 Des_IDXLC_STM64 Sengigi-Kima-availability_ed01" xfId="7328"/>
    <cellStyle name="‡_BoQ SMR Final 30 Des_XL_6_Cities_External_BoQ v09 (Najib Reference+STM64 Medan)" xfId="7329"/>
    <cellStyle name="‡_BoQ TAR lamp-tar" xfId="7330"/>
    <cellStyle name="‡_BoQ TAR lamp-tar_~1771587" xfId="7331"/>
    <cellStyle name="‡_BoQ TAR lamp-tar_BoQ_XL_West_SubMarine_Upgrade-Service v04 (From  Meygin)" xfId="7332"/>
    <cellStyle name="‡_BoQ TAR lamp-tar_ID_PowerTel_BoQ_External_15Feb07 v05 (Sub)" xfId="7333"/>
    <cellStyle name="‡_BoQ TAR lamp-tar_IDXLC_STM64 Sengigi-Kima-availability_ed01" xfId="7334"/>
    <cellStyle name="‡_BoQ TAR lamp-tar_XL_6_Cities_External_BoQ v09 (Najib Reference+STM64 Medan)" xfId="7335"/>
    <cellStyle name="‡_BoQ_Divre1_OAN_ASB (final version)" xfId="7336"/>
    <cellStyle name="‡_BoQ_Divre1_OAN_ASB (final version)_BoQ_XL_West_SubMarine_Upgrade-Service v04 (From  Meygin)" xfId="7337"/>
    <cellStyle name="‡_BoQ_Divre1_OAN_ASB (final version)_BoQ_XL_West_SubMarine_Upgrade-Service v05" xfId="7338"/>
    <cellStyle name="‡_BoQ_Divre1_OAN_ASB (final version)_IDXLC_STM64 SUMATRA FO RFQ_ed8.0_05Sept06" xfId="7339"/>
    <cellStyle name="‡_BoQ_Divre1_OAN_ASB (final version)_XL_6_Cities_External_BoQ v03" xfId="7340"/>
    <cellStyle name="‡_BoQ_MW_500 FPR_rev3" xfId="7341"/>
    <cellStyle name="‡_BoQ_XL_West_SubMarine_Upgrade-Service v04 (From  Meygin)" xfId="7342"/>
    <cellStyle name="‡_Buffer Stock 2 ASB-rev-Greg" xfId="7343"/>
    <cellStyle name="‡_Buffer Stock 2 ASB-rev-Greg_~1771587" xfId="7344"/>
    <cellStyle name="‡_Buffer Stock 2 ASB-rev-Greg_BoQ_XL_West_SubMarine_Upgrade-Service v04 (From  Meygin)" xfId="7345"/>
    <cellStyle name="‡_Buffer Stock 2 ASB-rev-Greg_ID_PowerTel_BoQ_External_15Feb07 v05 (Sub)" xfId="7346"/>
    <cellStyle name="‡_Buffer Stock 2 ASB-rev-Greg_IDXLC_STM64 Sengigi-Kima-availability_ed01" xfId="7347"/>
    <cellStyle name="‡_Buffer Stock 2 ASB-rev-Greg_XL_6_Cities_External_BoQ v09 (Najib Reference+STM64 Medan)" xfId="7348"/>
    <cellStyle name="‡_DLC Divre 3 (SPH)" xfId="7349"/>
    <cellStyle name="‡_DLC Divre 3 (SPH)_BoQ_XL_West_SubMarine_Upgrade-Service v04 (From  Meygin)" xfId="7350"/>
    <cellStyle name="‡_DLC Divre 3 (SPH)_BoQ_XL_West_SubMarine_Upgrade-Service v05" xfId="7351"/>
    <cellStyle name="‡_DLC Divre 3 (SPH)_IDXLC_STM64 SUMATRA FO RFQ_ed8.0_05Sept06" xfId="7352"/>
    <cellStyle name="‡_DLC Divre 3 (SPH)_XL_6_Cities_External_BoQ v03" xfId="7353"/>
    <cellStyle name="‡_DLC Divre 3 (SPH-2)" xfId="7354"/>
    <cellStyle name="‡_DLC Divre 3 (SPH-2)_BoQ_XL_West_SubMarine_Upgrade-Service v04 (From  Meygin)" xfId="7355"/>
    <cellStyle name="‡_DLC Divre 3 (SPH-2)_BoQ_XL_West_SubMarine_Upgrade-Service v05" xfId="7356"/>
    <cellStyle name="‡_DLC Divre 3 (SPH-2)_IDXLC_STM64 SUMATRA FO RFQ_ed8.0_05Sept06" xfId="7357"/>
    <cellStyle name="‡_DLC Divre 3 (SPH-2)_XL_6_Cities_External_BoQ v03" xfId="7358"/>
    <cellStyle name="‡_DLC Ridar-SumBar (SPPBJ)" xfId="7359"/>
    <cellStyle name="‡_DLC Ridar-SumBar (SPPBJ)_BoQ Divre II Draft PO-ASB" xfId="7360"/>
    <cellStyle name="‡_DLC Ridar-SumBar (SPPBJ)_BoQ Divre II Draft PO-ASB_~1771587" xfId="7361"/>
    <cellStyle name="‡_DLC Ridar-SumBar (SPPBJ)_BoQ Divre II Draft PO-ASB_BoQ_XL_West_SubMarine_Upgrade-Service v04 (From  Meygin)" xfId="7362"/>
    <cellStyle name="‡_DLC Ridar-SumBar (SPPBJ)_BoQ Divre II Draft PO-ASB_ID_PowerTel_BoQ_External_15Feb07 v05 (Sub)" xfId="7363"/>
    <cellStyle name="‡_DLC Ridar-SumBar (SPPBJ)_BoQ Divre II Draft PO-ASB_IDXLC_STM64 Sengigi-Kima-availability_ed01" xfId="7364"/>
    <cellStyle name="‡_DLC Ridar-SumBar (SPPBJ)_BoQ Divre II Draft PO-ASB_XL_6_Cities_External_BoQ v09 (Najib Reference+STM64 Medan)" xfId="7365"/>
    <cellStyle name="‡_DLC Ridar-SumBar (SPPBJ)_BoQ_XL_West_SubMarine_Upgrade-Service v04 (From  Meygin)" xfId="7366"/>
    <cellStyle name="‡_DLC Ridar-SumBar (SPPBJ)_BoQ_XL_West_SubMarine_Upgrade-Service v05" xfId="7367"/>
    <cellStyle name="‡_DLC Ridar-SumBar (SPPBJ)_IDXLC_STM64 SUMATRA FO RFQ_ed8.0_05Sept06" xfId="7368"/>
    <cellStyle name="‡_DLC Ridar-SumBar (SPPBJ)_XL_6_Cities_External_BoQ v03" xfId="7369"/>
    <cellStyle name="‡_ESTIM4" xfId="7370"/>
    <cellStyle name="‡_ESTIM4_~1771587" xfId="7371"/>
    <cellStyle name="‡_ESTIM4_BoQ_XL_West_SubMarine_Upgrade-Service v04 (From  Meygin)" xfId="7372"/>
    <cellStyle name="‡_ESTIM4_ID_PowerTel_BoQ_External_15Feb07 v05 (Sub)" xfId="7373"/>
    <cellStyle name="‡_ESTIM4_IDXLC_STM64 Sengigi-Kima-availability_ed01" xfId="7374"/>
    <cellStyle name="‡_ESTIM4_XL_6_Cities_External_BoQ v09 (Najib Reference+STM64 Medan)" xfId="7375"/>
    <cellStyle name="‡_Ext_1642_EMC" xfId="7376"/>
    <cellStyle name="‡_Ext_1642_EMC_BoQ_XL_West_SubMarine_Upgrade-Service v04 (From  Meygin)" xfId="7377"/>
    <cellStyle name="‡_Ext_1642_EMC_BoQ_XL_West_SubMarine_Upgrade-Service v05" xfId="7378"/>
    <cellStyle name="‡_Ext_1642_EMC_IDXLC_STM64 SUMATRA FO RFQ_ed8.0_05Sept06" xfId="7379"/>
    <cellStyle name="‡_Ext_1642_EMC_XL_6_Cities_External_BoQ v03" xfId="7380"/>
    <cellStyle name="‡_ID_PowerTel_BoQ_External_15Feb07 v05 (Sub)" xfId="7381"/>
    <cellStyle name="‡_IDXLC_STM64 Sengigi-Kima-availability_ed01" xfId="7382"/>
    <cellStyle name="‡_NEGS" xfId="7383"/>
    <cellStyle name="‡_NEGS_~1771587" xfId="7384"/>
    <cellStyle name="‡_NEGS_BoQ_XL_West_SubMarine_Upgrade-Service v04 (From  Meygin)" xfId="7385"/>
    <cellStyle name="‡_NEGS_ID_PowerTel_BoQ_External_15Feb07 v05 (Sub)" xfId="7386"/>
    <cellStyle name="‡_NEGS_IDXLC_STM64 Sengigi-Kima-availability_ed01" xfId="7387"/>
    <cellStyle name="‡_NEGS_XL_6_Cities_External_BoQ v09 (Najib Reference+STM64 Medan)" xfId="7388"/>
    <cellStyle name="‡_OMSN-3" xfId="7389"/>
    <cellStyle name="‡_OMSN-3_BoQ_XL_West_SubMarine_Upgrade-Service v04 (From  Meygin)" xfId="7390"/>
    <cellStyle name="‡_OMSN-3_BoQ_XL_West_SubMarine_Upgrade-Service v05" xfId="7391"/>
    <cellStyle name="‡_OMSN-3_IDXLC_STM64 SUMATRA FO RFQ_ed8.0_05Sept06" xfId="7392"/>
    <cellStyle name="‡_OMSN-3_XL_6_Cities_External_BoQ v03" xfId="7393"/>
    <cellStyle name="‡_PLDT" xfId="7394"/>
    <cellStyle name="‡_PLDT_BoQ_MW_500 FPR_rev3" xfId="7395"/>
    <cellStyle name="‡_PRICE SCHEDULE STO DATEL Jaksel " xfId="7396"/>
    <cellStyle name="‡_PRICE SCHEDULE STO DATEL Jaksel _all- BOQ 3G_450NB_fin2" xfId="7397"/>
    <cellStyle name="‡_PRICE SCHEDULE STO DATEL Jaksel _Book1" xfId="7398"/>
    <cellStyle name="‡_PRICE SCHEDULE STO DATEL Jaksel _Book2" xfId="7399"/>
    <cellStyle name="‡_PRICE SCHEDULE STO DATEL Jaksel _Book3" xfId="7400"/>
    <cellStyle name="‡_PRICE SCHEDULE STO DATEL Jaksel _BoQ_MW_500 FPR_rev3" xfId="7401"/>
    <cellStyle name="‡_PRICE SCHEDULE STO DATEL Jaksel _BoQ_MW_NSRO_SSRO_Phase-1_lebaran_preparation_rev_12_with_IDU_ODU" xfId="7402"/>
    <cellStyle name="‡_PRICE SCHEDULE STO DATEL Jaksel _Cost and Pricing_111010 (PdM) V3.3 date 13 10 10" xfId="7403"/>
    <cellStyle name="‡_PRICE SCHEDULE STO DATEL Jaksel _CS Core Service Cost 2010" xfId="7404"/>
    <cellStyle name="‡_PRICE SCHEDULE STO DATEL Jaksel _Indosat RO2011 RAN BSS V2" xfId="7405"/>
    <cellStyle name="‡_PRICE SCHEDULE STO DATEL Jaksel _Indosat RO2011 V1" xfId="7406"/>
    <cellStyle name="‡_PRICE SCHEDULE STO DATEL Jaksel _INTERNAL_PS_AOP 2011 AFTER LEBARAN 2011_JavaKal_Gos 2-10%_R1" xfId="7407"/>
    <cellStyle name="‡_PRICE SCHEDULE STO DATEL Jaksel _INTERNAL_PS_AOP 2011 AFTER LEBARAN 2011_JavaKal_New Site_R1" xfId="7408"/>
    <cellStyle name="‡_PRICE SCHEDULE STO DATEL Jaksel _PDH ISAT Costbook Revisi 02.2.11" xfId="7409"/>
    <cellStyle name="‡_PRICE SCHEDULE STO DATEL Jaksel _PRICE BOOK 2011_BSS_NPO" xfId="7410"/>
    <cellStyle name="‡_PRICE SCHEDULE STO DATEL Jaksel _PRICE BOOK 2011_BSS_NPO (for approval)" xfId="7411"/>
    <cellStyle name="‡_PRICE SCHEDULE STO DATEL Jaksel _PRICE BOOK 2011_BSS_NPO (for approval) v3" xfId="7412"/>
    <cellStyle name="‡_PRICE SCHEDULE STO DATEL Jaksel _PRICE BOOK 2011_PDH_NPO v3" xfId="7413"/>
    <cellStyle name="‡_PRICE SCHEDULE STO DATEL Tangerang " xfId="7414"/>
    <cellStyle name="‡_PRICE SCHEDULE STO DATEL Tangerang _all- BOQ 3G_450NB_fin2" xfId="7415"/>
    <cellStyle name="‡_PRICE SCHEDULE STO DATEL Tangerang _Book1" xfId="7416"/>
    <cellStyle name="‡_PRICE SCHEDULE STO DATEL Tangerang _Book2" xfId="7417"/>
    <cellStyle name="‡_PRICE SCHEDULE STO DATEL Tangerang _Book3" xfId="7418"/>
    <cellStyle name="‡_PRICE SCHEDULE STO DATEL Tangerang _BoQ_MW_500 FPR_rev3" xfId="7419"/>
    <cellStyle name="‡_PRICE SCHEDULE STO DATEL Tangerang _BoQ_MW_NSRO_SSRO_Phase-1_lebaran_preparation_rev_12_with_IDU_ODU" xfId="7420"/>
    <cellStyle name="‡_PRICE SCHEDULE STO DATEL Tangerang _Cost and Pricing_111010 (PdM) V3.3 date 13 10 10" xfId="7421"/>
    <cellStyle name="‡_PRICE SCHEDULE STO DATEL Tangerang _CS Core Service Cost 2010" xfId="7422"/>
    <cellStyle name="‡_PRICE SCHEDULE STO DATEL Tangerang _Indosat RO2011 RAN BSS V2" xfId="7423"/>
    <cellStyle name="‡_PRICE SCHEDULE STO DATEL Tangerang _Indosat RO2011 V1" xfId="7424"/>
    <cellStyle name="‡_PRICE SCHEDULE STO DATEL Tangerang _INTERNAL_PS_AOP 2011 AFTER LEBARAN 2011_JavaKal_Gos 2-10%_R1" xfId="7425"/>
    <cellStyle name="‡_PRICE SCHEDULE STO DATEL Tangerang _INTERNAL_PS_AOP 2011 AFTER LEBARAN 2011_JavaKal_New Site_R1" xfId="7426"/>
    <cellStyle name="‡_PRICE SCHEDULE STO DATEL Tangerang _PDH ISAT Costbook Revisi 02.2.11" xfId="7427"/>
    <cellStyle name="‡_PRICE SCHEDULE STO DATEL Tangerang _PRICE BOOK 2011_BSS_NPO" xfId="7428"/>
    <cellStyle name="‡_PRICE SCHEDULE STO DATEL Tangerang _PRICE BOOK 2011_BSS_NPO (for approval)" xfId="7429"/>
    <cellStyle name="‡_PRICE SCHEDULE STO DATEL Tangerang _PRICE BOOK 2011_BSS_NPO (for approval) v3" xfId="7430"/>
    <cellStyle name="‡_PRICE SCHEDULE STO DATEL Tangerang _PRICE BOOK 2011_PDH_NPO v3" xfId="7431"/>
    <cellStyle name="‡_SPH OAN Tender Divre III_eauction" xfId="7432"/>
    <cellStyle name="‡_SPH OAN Tender Divre III_eauction_~1771587" xfId="7433"/>
    <cellStyle name="‡_SPH OAN Tender Divre III_eauction_1" xfId="7434"/>
    <cellStyle name="‡_SPH OAN Tender Divre III_eauction_1_~1771587" xfId="7435"/>
    <cellStyle name="‡_SPH OAN Tender Divre III_eauction_1_BoQ_XL_West_SubMarine_Upgrade-Service v04 (From  Meygin)" xfId="7436"/>
    <cellStyle name="‡_SPH OAN Tender Divre III_eauction_1_ID_PowerTel_BoQ_External_15Feb07 v05 (Sub)" xfId="7437"/>
    <cellStyle name="‡_SPH OAN Tender Divre III_eauction_1_IDXLC_STM64 Sengigi-Kima-availability_ed01" xfId="7438"/>
    <cellStyle name="‡_SPH OAN Tender Divre III_eauction_1_XL_6_Cities_External_BoQ v09 (Najib Reference+STM64 Medan)" xfId="7439"/>
    <cellStyle name="‡_SPH OAN Tender Divre III_eauction_BoQ_XL_West_SubMarine_Upgrade-Service v04 (From  Meygin)" xfId="7440"/>
    <cellStyle name="‡_SPH OAN Tender Divre III_eauction_ID_PowerTel_BoQ_External_15Feb07 v05 (Sub)" xfId="7441"/>
    <cellStyle name="‡_SPH OAN Tender Divre III_eauction_IDXLC_STM64 Sengigi-Kima-availability_ed01" xfId="7442"/>
    <cellStyle name="‡_SPH OAN Tender Divre III_eauction_XL_6_Cities_External_BoQ v09 (Najib Reference+STM64 Medan)" xfId="7443"/>
    <cellStyle name="‡_STA-DRP" xfId="7444"/>
    <cellStyle name="‡_STA-DRP_~1771587" xfId="7445"/>
    <cellStyle name="‡_STA-DRP_1642" xfId="7446"/>
    <cellStyle name="‡_STA-DRP_1642_~1771587" xfId="7447"/>
    <cellStyle name="‡_STA-DRP_1642_BoQ_XL_West_SubMarine_Upgrade-Service v04 (From  Meygin)" xfId="7448"/>
    <cellStyle name="‡_STA-DRP_1642_ID_PowerTel_BoQ_External_15Feb07 v05 (Sub)" xfId="7449"/>
    <cellStyle name="‡_STA-DRP_1642_IDXLC_STM64 Sengigi-Kima-availability_ed01" xfId="7450"/>
    <cellStyle name="‡_STA-DRP_1642_XL_6_Cities_External_BoQ v09 (Najib Reference+STM64 Medan)" xfId="7451"/>
    <cellStyle name="‡_STA-DRP_1642-DATEL BEKASI" xfId="7452"/>
    <cellStyle name="‡_STA-DRP_1642-DATEL BEKASI_~1771587" xfId="7453"/>
    <cellStyle name="‡_STA-DRP_1642-DATEL BEKASI_BoQ_XL_West_SubMarine_Upgrade-Service v04 (From  Meygin)" xfId="7454"/>
    <cellStyle name="‡_STA-DRP_1642-DATEL BEKASI_ID_PowerTel_BoQ_External_15Feb07 v05 (Sub)" xfId="7455"/>
    <cellStyle name="‡_STA-DRP_1642-DATEL BEKASI_IDXLC_STM64 Sengigi-Kima-availability_ed01" xfId="7456"/>
    <cellStyle name="‡_STA-DRP_1642-DATEL BEKASI_XL_6_Cities_External_BoQ v09 (Najib Reference+STM64 Medan)" xfId="7457"/>
    <cellStyle name="‡_STA-DRP_Att8-Divre1_DLC_Ridar-SumBar (ASB)_0328(1" xfId="7458"/>
    <cellStyle name="‡_STA-DRP_Att8-Divre1_DLC_Ridar-SumBar (ASB)_0328(1_BoQ_XL_West_SubMarine_Upgrade-Service v04 (From  Meygin)" xfId="7459"/>
    <cellStyle name="‡_STA-DRP_Att8-Divre1_DLC_Ridar-SumBar (ASB)_0328(1_BoQ_XL_West_SubMarine_Upgrade-Service v05" xfId="7460"/>
    <cellStyle name="‡_STA-DRP_Att8-Divre1_DLC_Ridar-SumBar (ASB)_0328(1_IDXLC_STM64 SUMATRA FO RFQ_ed8.0_05Sept06" xfId="7461"/>
    <cellStyle name="‡_STA-DRP_Att8-Divre1_DLC_Ridar-SumBar (ASB)_0328(1_XL_6_Cities_External_BoQ v03" xfId="7462"/>
    <cellStyle name="‡_STA-DRP_BIAP-ASA" xfId="7463"/>
    <cellStyle name="‡_STA-DRP_BIAP-ASA_~1771587" xfId="7464"/>
    <cellStyle name="‡_STA-DRP_BIAP-ASA_BoQ_XL_West_SubMarine_Upgrade-Service v04 (From  Meygin)" xfId="7465"/>
    <cellStyle name="‡_STA-DRP_BIAP-ASA_ID_PowerTel_BoQ_External_15Feb07 v05 (Sub)" xfId="7466"/>
    <cellStyle name="‡_STA-DRP_BIAP-ASA_IDXLC_STM64 Sengigi-Kima-availability_ed01" xfId="7467"/>
    <cellStyle name="‡_STA-DRP_BIAP-ASA_XL_6_Cities_External_BoQ v09 (Najib Reference+STM64 Medan)" xfId="7468"/>
    <cellStyle name="‡_STA-DRP_BIDANG" xfId="7469"/>
    <cellStyle name="‡_STA-DRP_BIDANG_~1771587" xfId="7470"/>
    <cellStyle name="‡_STA-DRP_BIDANG_BoQ_XL_West_SubMarine_Upgrade-Service v04 (From  Meygin)" xfId="7471"/>
    <cellStyle name="‡_STA-DRP_BIDANG_ID_PowerTel_BoQ_External_15Feb07 v05 (Sub)" xfId="7472"/>
    <cellStyle name="‡_STA-DRP_BIDANG_IDXLC_STM64 Sengigi-Kima-availability_ed01" xfId="7473"/>
    <cellStyle name="‡_STA-DRP_BIDANG_XL_6_Cities_External_BoQ v09 (Najib Reference+STM64 Medan)" xfId="7474"/>
    <cellStyle name="‡_STA-DRP_BoQ COT OAN (agts 2005)" xfId="7475"/>
    <cellStyle name="‡_STA-DRP_BoQ COT OAN (agts 2005)_BoQ_XL_West_SubMarine_Upgrade-Service v04 (From  Meygin)" xfId="7476"/>
    <cellStyle name="‡_STA-DRP_BoQ COT OAN (agts 2005)_BoQ_XL_West_SubMarine_Upgrade-Service v05" xfId="7477"/>
    <cellStyle name="‡_STA-DRP_BoQ COT OAN (agts 2005)_IDXLC_STM64 SUMATRA FO RFQ_ed8.0_05Sept06" xfId="7478"/>
    <cellStyle name="‡_STA-DRP_BoQ COT OAN (agts 2005)_XL_6_Cities_External_BoQ v03" xfId="7479"/>
    <cellStyle name="‡_STA-DRP_BoQ CT Divre2-1642" xfId="7480"/>
    <cellStyle name="‡_STA-DRP_BoQ CT Divre2-1642_BoQ_XL_West_SubMarine_Upgrade-Service v04 (From  Meygin)" xfId="7481"/>
    <cellStyle name="‡_STA-DRP_BoQ CT Divre2-1642_BoQ_XL_West_SubMarine_Upgrade-Service v05" xfId="7482"/>
    <cellStyle name="‡_STA-DRP_BoQ CT Divre2-1642_IDXLC_STM64 SUMATRA FO RFQ_ed8.0_05Sept06" xfId="7483"/>
    <cellStyle name="‡_STA-DRP_BoQ CT Divre2-1642_XL_6_Cities_External_BoQ v03" xfId="7484"/>
    <cellStyle name="‡_STA-DRP_BoQ Divre II Draft PO-ASB" xfId="7485"/>
    <cellStyle name="‡_STA-DRP_BoQ Divre II Draft PO-ASB_~1771587" xfId="7486"/>
    <cellStyle name="‡_STA-DRP_BoQ Divre II Draft PO-ASB_BoQ_XL_West_SubMarine_Upgrade-Service v04 (From  Meygin)" xfId="7487"/>
    <cellStyle name="‡_STA-DRP_BoQ Divre II Draft PO-ASB_ID_PowerTel_BoQ_External_15Feb07 v05 (Sub)" xfId="7488"/>
    <cellStyle name="‡_STA-DRP_BoQ Divre II Draft PO-ASB_IDXLC_STM64 Sengigi-Kima-availability_ed01" xfId="7489"/>
    <cellStyle name="‡_STA-DRP_BoQ Divre II Draft PO-ASB_XL_6_Cities_External_BoQ v09 (Najib Reference+STM64 Medan)" xfId="7490"/>
    <cellStyle name="‡_STA-DRP_BoQ Divre II Draft PO-OND-AND_appv_asb_int_140605" xfId="7491"/>
    <cellStyle name="‡_STA-DRP_BoQ Divre II Draft PO-OND-AND_appv_asb_int_140605_BoQ_XL_West_SubMarine_Upgrade-Service v04 (From  Meygin)" xfId="7492"/>
    <cellStyle name="‡_STA-DRP_BoQ Divre II Draft PO-OND-AND_appv_asb_int_140605_BoQ_XL_West_SubMarine_Upgrade-Service v05" xfId="7493"/>
    <cellStyle name="‡_STA-DRP_BoQ Divre II Draft PO-OND-AND_appv_asb_int_140605_IDXLC_STM64 SUMATRA FO RFQ_ed8.0_05Sept06" xfId="7494"/>
    <cellStyle name="‡_STA-DRP_BoQ Divre II Draft PO-OND-AND_appv_asb_int_140605_XL_6_Cities_External_BoQ v03" xfId="7495"/>
    <cellStyle name="‡_STA-DRP_BoQ ekt ADM 1642EM" xfId="7496"/>
    <cellStyle name="‡_STA-DRP_BoQ ekt ADM 1642EM_BoQ_XL_West_SubMarine_Upgrade-Service v04 (From  Meygin)" xfId="7497"/>
    <cellStyle name="‡_STA-DRP_BoQ ekt ADM 1642EM_BoQ_XL_West_SubMarine_Upgrade-Service v05" xfId="7498"/>
    <cellStyle name="‡_STA-DRP_BoQ ekt ADM 1642EM_IDXLC_STM64 SUMATRA FO RFQ_ed8.0_05Sept06" xfId="7499"/>
    <cellStyle name="‡_STA-DRP_BoQ ekt ADM 1642EM_XL_6_Cities_External_BoQ v03" xfId="7500"/>
    <cellStyle name="‡_STA-DRP_BoQ ekt ADM 1642em+1642EMC" xfId="7501"/>
    <cellStyle name="‡_STA-DRP_BoQ ekt ADM 1642em+1642EMC_BoQ_XL_West_SubMarine_Upgrade-Service v04 (From  Meygin)" xfId="7502"/>
    <cellStyle name="‡_STA-DRP_BoQ ekt ADM 1642em+1642EMC_BoQ_XL_West_SubMarine_Upgrade-Service v05" xfId="7503"/>
    <cellStyle name="‡_STA-DRP_BoQ ekt ADM 1642em+1642EMC_IDXLC_STM64 SUMATRA FO RFQ_ed8.0_05Sept06" xfId="7504"/>
    <cellStyle name="‡_STA-DRP_BoQ ekt ADM 1642em+1642EMC_XL_6_Cities_External_BoQ v03" xfId="7505"/>
    <cellStyle name="‡_STA-DRP_BoQ Sekunder BAceh_Finalisasi Anwizjing" xfId="7506"/>
    <cellStyle name="‡_STA-DRP_BoQ Sekunder BAceh_Finalisasi Anwizjing_~1771587" xfId="7507"/>
    <cellStyle name="‡_STA-DRP_BoQ Sekunder BAceh_Finalisasi Anwizjing_BoQ_XL_West_SubMarine_Upgrade-Service v04 (From  Meygin)" xfId="7508"/>
    <cellStyle name="‡_STA-DRP_BoQ Sekunder BAceh_Finalisasi Anwizjing_ID_PowerTel_BoQ_External_15Feb07 v05 (Sub)" xfId="7509"/>
    <cellStyle name="‡_STA-DRP_BoQ Sekunder BAceh_Finalisasi Anwizjing_IDXLC_STM64 Sengigi-Kima-availability_ed01" xfId="7510"/>
    <cellStyle name="‡_STA-DRP_BoQ Sekunder BAceh_Finalisasi Anwizjing_XL_6_Cities_External_BoQ v09 (Najib Reference+STM64 Medan)" xfId="7511"/>
    <cellStyle name="‡_STA-DRP_BoQ SMR Final 30 Des" xfId="7512"/>
    <cellStyle name="‡_STA-DRP_BoQ SMR Final 30 Des_~1771587" xfId="7513"/>
    <cellStyle name="‡_STA-DRP_BoQ SMR Final 30 Des_BoQ_XL_West_SubMarine_Upgrade-Service v04 (From  Meygin)" xfId="7514"/>
    <cellStyle name="‡_STA-DRP_BoQ SMR Final 30 Des_ID_PowerTel_BoQ_External_15Feb07 v05 (Sub)" xfId="7515"/>
    <cellStyle name="‡_STA-DRP_BoQ SMR Final 30 Des_IDXLC_STM64 Sengigi-Kima-availability_ed01" xfId="7516"/>
    <cellStyle name="‡_STA-DRP_BoQ SMR Final 30 Des_XL_6_Cities_External_BoQ v09 (Najib Reference+STM64 Medan)" xfId="7517"/>
    <cellStyle name="‡_STA-DRP_BoQ TAR lamp-tar" xfId="7518"/>
    <cellStyle name="‡_STA-DRP_BoQ TAR lamp-tar_~1771587" xfId="7519"/>
    <cellStyle name="‡_STA-DRP_BoQ TAR lamp-tar_BoQ_XL_West_SubMarine_Upgrade-Service v04 (From  Meygin)" xfId="7520"/>
    <cellStyle name="‡_STA-DRP_BoQ TAR lamp-tar_ID_PowerTel_BoQ_External_15Feb07 v05 (Sub)" xfId="7521"/>
    <cellStyle name="‡_STA-DRP_BoQ TAR lamp-tar_IDXLC_STM64 Sengigi-Kima-availability_ed01" xfId="7522"/>
    <cellStyle name="‡_STA-DRP_BoQ TAR lamp-tar_XL_6_Cities_External_BoQ v09 (Najib Reference+STM64 Medan)" xfId="7523"/>
    <cellStyle name="‡_STA-DRP_BoQ_Divre1_OAN_ASB (final version)" xfId="7524"/>
    <cellStyle name="‡_STA-DRP_BoQ_Divre1_OAN_ASB (final version)_BoQ_XL_West_SubMarine_Upgrade-Service v04 (From  Meygin)" xfId="7525"/>
    <cellStyle name="‡_STA-DRP_BoQ_Divre1_OAN_ASB (final version)_BoQ_XL_West_SubMarine_Upgrade-Service v05" xfId="7526"/>
    <cellStyle name="‡_STA-DRP_BoQ_Divre1_OAN_ASB (final version)_IDXLC_STM64 SUMATRA FO RFQ_ed8.0_05Sept06" xfId="7527"/>
    <cellStyle name="‡_STA-DRP_BoQ_Divre1_OAN_ASB (final version)_XL_6_Cities_External_BoQ v03" xfId="7528"/>
    <cellStyle name="‡_STA-DRP_BoQ_MW_500 FPR_rev3" xfId="7529"/>
    <cellStyle name="‡_STA-DRP_BoQ_XL_West_SubMarine_Upgrade-Service v04 (From  Meygin)" xfId="7530"/>
    <cellStyle name="‡_STA-DRP_Buffer Stock 2 ASB-rev-Greg" xfId="7531"/>
    <cellStyle name="‡_STA-DRP_Buffer Stock 2 ASB-rev-Greg_~1771587" xfId="7532"/>
    <cellStyle name="‡_STA-DRP_Buffer Stock 2 ASB-rev-Greg_BoQ_XL_West_SubMarine_Upgrade-Service v04 (From  Meygin)" xfId="7533"/>
    <cellStyle name="‡_STA-DRP_Buffer Stock 2 ASB-rev-Greg_ID_PowerTel_BoQ_External_15Feb07 v05 (Sub)" xfId="7534"/>
    <cellStyle name="‡_STA-DRP_Buffer Stock 2 ASB-rev-Greg_IDXLC_STM64 Sengigi-Kima-availability_ed01" xfId="7535"/>
    <cellStyle name="‡_STA-DRP_Buffer Stock 2 ASB-rev-Greg_XL_6_Cities_External_BoQ v09 (Najib Reference+STM64 Medan)" xfId="7536"/>
    <cellStyle name="‡_STA-DRP_DLC Divre 3 (SPH)" xfId="7537"/>
    <cellStyle name="‡_STA-DRP_DLC Divre 3 (SPH)_BoQ_XL_West_SubMarine_Upgrade-Service v04 (From  Meygin)" xfId="7538"/>
    <cellStyle name="‡_STA-DRP_DLC Divre 3 (SPH)_BoQ_XL_West_SubMarine_Upgrade-Service v05" xfId="7539"/>
    <cellStyle name="‡_STA-DRP_DLC Divre 3 (SPH)_IDXLC_STM64 SUMATRA FO RFQ_ed8.0_05Sept06" xfId="7540"/>
    <cellStyle name="‡_STA-DRP_DLC Divre 3 (SPH)_XL_6_Cities_External_BoQ v03" xfId="7541"/>
    <cellStyle name="‡_STA-DRP_DLC Divre 3 (SPH-2)" xfId="7542"/>
    <cellStyle name="‡_STA-DRP_DLC Divre 3 (SPH-2)_BoQ_XL_West_SubMarine_Upgrade-Service v04 (From  Meygin)" xfId="7543"/>
    <cellStyle name="‡_STA-DRP_DLC Divre 3 (SPH-2)_BoQ_XL_West_SubMarine_Upgrade-Service v05" xfId="7544"/>
    <cellStyle name="‡_STA-DRP_DLC Divre 3 (SPH-2)_IDXLC_STM64 SUMATRA FO RFQ_ed8.0_05Sept06" xfId="7545"/>
    <cellStyle name="‡_STA-DRP_DLC Divre 3 (SPH-2)_XL_6_Cities_External_BoQ v03" xfId="7546"/>
    <cellStyle name="‡_STA-DRP_DLC Ridar-SumBar (SPPBJ)" xfId="7547"/>
    <cellStyle name="‡_STA-DRP_DLC Ridar-SumBar (SPPBJ)_BoQ Divre II Draft PO-ASB" xfId="7548"/>
    <cellStyle name="‡_STA-DRP_DLC Ridar-SumBar (SPPBJ)_BoQ Divre II Draft PO-ASB_~1771587" xfId="7549"/>
    <cellStyle name="‡_STA-DRP_DLC Ridar-SumBar (SPPBJ)_BoQ Divre II Draft PO-ASB_BoQ_XL_West_SubMarine_Upgrade-Service v04 (From  Meygin)" xfId="7550"/>
    <cellStyle name="‡_STA-DRP_DLC Ridar-SumBar (SPPBJ)_BoQ Divre II Draft PO-ASB_ID_PowerTel_BoQ_External_15Feb07 v05 (Sub)" xfId="7551"/>
    <cellStyle name="‡_STA-DRP_DLC Ridar-SumBar (SPPBJ)_BoQ Divre II Draft PO-ASB_IDXLC_STM64 Sengigi-Kima-availability_ed01" xfId="7552"/>
    <cellStyle name="‡_STA-DRP_DLC Ridar-SumBar (SPPBJ)_BoQ Divre II Draft PO-ASB_XL_6_Cities_External_BoQ v09 (Najib Reference+STM64 Medan)" xfId="7553"/>
    <cellStyle name="‡_STA-DRP_DLC Ridar-SumBar (SPPBJ)_BoQ_XL_West_SubMarine_Upgrade-Service v04 (From  Meygin)" xfId="7554"/>
    <cellStyle name="‡_STA-DRP_DLC Ridar-SumBar (SPPBJ)_BoQ_XL_West_SubMarine_Upgrade-Service v05" xfId="7555"/>
    <cellStyle name="‡_STA-DRP_DLC Ridar-SumBar (SPPBJ)_IDXLC_STM64 SUMATRA FO RFQ_ed8.0_05Sept06" xfId="7556"/>
    <cellStyle name="‡_STA-DRP_DLC Ridar-SumBar (SPPBJ)_XL_6_Cities_External_BoQ v03" xfId="7557"/>
    <cellStyle name="‡_STA-DRP_ESTIM4" xfId="7558"/>
    <cellStyle name="‡_STA-DRP_ESTIM4_~1771587" xfId="7559"/>
    <cellStyle name="‡_STA-DRP_ESTIM4_BoQ_XL_West_SubMarine_Upgrade-Service v04 (From  Meygin)" xfId="7560"/>
    <cellStyle name="‡_STA-DRP_ESTIM4_ID_PowerTel_BoQ_External_15Feb07 v05 (Sub)" xfId="7561"/>
    <cellStyle name="‡_STA-DRP_ESTIM4_IDXLC_STM64 Sengigi-Kima-availability_ed01" xfId="7562"/>
    <cellStyle name="‡_STA-DRP_ESTIM4_XL_6_Cities_External_BoQ v09 (Najib Reference+STM64 Medan)" xfId="7563"/>
    <cellStyle name="‡_STA-DRP_Ext_1642_EMC" xfId="7564"/>
    <cellStyle name="‡_STA-DRP_Ext_1642_EMC_BoQ_XL_West_SubMarine_Upgrade-Service v04 (From  Meygin)" xfId="7565"/>
    <cellStyle name="‡_STA-DRP_Ext_1642_EMC_BoQ_XL_West_SubMarine_Upgrade-Service v05" xfId="7566"/>
    <cellStyle name="‡_STA-DRP_Ext_1642_EMC_IDXLC_STM64 SUMATRA FO RFQ_ed8.0_05Sept06" xfId="7567"/>
    <cellStyle name="‡_STA-DRP_Ext_1642_EMC_XL_6_Cities_External_BoQ v03" xfId="7568"/>
    <cellStyle name="‡_STA-DRP_ID_PowerTel_BoQ_External_15Feb07 v05 (Sub)" xfId="7569"/>
    <cellStyle name="‡_STA-DRP_IDXLC_STM64 Sengigi-Kima-availability_ed01" xfId="7570"/>
    <cellStyle name="‡_STA-DRP_laroux" xfId="7571"/>
    <cellStyle name="‡_STA-DRP_laroux_~1771587" xfId="7572"/>
    <cellStyle name="‡_STA-DRP_laroux_BoQ_MW_500 FPR_rev3" xfId="7573"/>
    <cellStyle name="‡_STA-DRP_laroux_BoQ_XL_West_SubMarine_Upgrade-Service v04 (From  Meygin)" xfId="7574"/>
    <cellStyle name="‡_STA-DRP_laroux_ID_PowerTel_BoQ_External_15Feb07 v05 (Sub)" xfId="7575"/>
    <cellStyle name="‡_STA-DRP_laroux_IDXLC_STM64 Sengigi-Kima-availability_ed01" xfId="7576"/>
    <cellStyle name="‡_STA-DRP_laroux_NEGS" xfId="7577"/>
    <cellStyle name="‡_STA-DRP_laroux_NEGS_~1771587" xfId="7578"/>
    <cellStyle name="‡_STA-DRP_laroux_NEGS_BoQ_XL_West_SubMarine_Upgrade-Service v04 (From  Meygin)" xfId="7579"/>
    <cellStyle name="‡_STA-DRP_laroux_NEGS_ID_PowerTel_BoQ_External_15Feb07 v05 (Sub)" xfId="7580"/>
    <cellStyle name="‡_STA-DRP_laroux_NEGS_IDXLC_STM64 Sengigi-Kima-availability_ed01" xfId="7581"/>
    <cellStyle name="‡_STA-DRP_laroux_NEGS_XL_6_Cities_External_BoQ v09 (Najib Reference+STM64 Medan)" xfId="7582"/>
    <cellStyle name="‡_STA-DRP_laroux_pldt" xfId="7583"/>
    <cellStyle name="‡_STA-DRP_laroux_pldt_~1771587" xfId="7584"/>
    <cellStyle name="‡_STA-DRP_laroux_pldt_BoQ_XL_West_SubMarine_Upgrade-Service v04 (From  Meygin)" xfId="7585"/>
    <cellStyle name="‡_STA-DRP_laroux_pldt_ID_PowerTel_BoQ_External_15Feb07 v05 (Sub)" xfId="7586"/>
    <cellStyle name="‡_STA-DRP_laroux_pldt_IDXLC_STM64 Sengigi-Kima-availability_ed01" xfId="7587"/>
    <cellStyle name="‡_STA-DRP_laroux_pldt_XL_6_Cities_External_BoQ v09 (Najib Reference+STM64 Medan)" xfId="7588"/>
    <cellStyle name="‡_STA-DRP_laroux_XL_6_Cities_External_BoQ v09 (Najib Reference+STM64 Medan)" xfId="7589"/>
    <cellStyle name="‡_STA-DRP_M BNI PLUS97" xfId="7590"/>
    <cellStyle name="‡_STA-DRP_M BNI PLUS97_~1771587" xfId="7591"/>
    <cellStyle name="‡_STA-DRP_M BNI PLUS97_BoQ_XL_West_SubMarine_Upgrade-Service v04 (From  Meygin)" xfId="7592"/>
    <cellStyle name="‡_STA-DRP_M BNI PLUS97_ID_PowerTel_BoQ_External_15Feb07 v05 (Sub)" xfId="7593"/>
    <cellStyle name="‡_STA-DRP_M BNI PLUS97_IDXLC_STM64 Sengigi-Kima-availability_ed01" xfId="7594"/>
    <cellStyle name="‡_STA-DRP_M BNI PLUS97_NEGS" xfId="7595"/>
    <cellStyle name="‡_STA-DRP_M BNI PLUS97_NEGS_~1771587" xfId="7596"/>
    <cellStyle name="‡_STA-DRP_M BNI PLUS97_NEGS_BoQ_XL_West_SubMarine_Upgrade-Service v04 (From  Meygin)" xfId="7597"/>
    <cellStyle name="‡_STA-DRP_M BNI PLUS97_NEGS_ID_PowerTel_BoQ_External_15Feb07 v05 (Sub)" xfId="7598"/>
    <cellStyle name="‡_STA-DRP_M BNI PLUS97_NEGS_IDXLC_STM64 Sengigi-Kima-availability_ed01" xfId="7599"/>
    <cellStyle name="‡_STA-DRP_M BNI PLUS97_NEGS_XL_6_Cities_External_BoQ v09 (Najib Reference+STM64 Medan)" xfId="7600"/>
    <cellStyle name="‡_STA-DRP_M BNI PLUS97_XL_6_Cities_External_BoQ v09 (Najib Reference+STM64 Medan)" xfId="7601"/>
    <cellStyle name="‡_STA-DRP_M-KAS97" xfId="7602"/>
    <cellStyle name="‡_STA-DRP_M-KAS97 (2)" xfId="7603"/>
    <cellStyle name="‡_STA-DRP_M-KAS97 (2)_~1771587" xfId="7604"/>
    <cellStyle name="‡_STA-DRP_M-KAS97 (2)_BoQ_XL_West_SubMarine_Upgrade-Service v04 (From  Meygin)" xfId="7605"/>
    <cellStyle name="‡_STA-DRP_M-KAS97 (2)_ID_PowerTel_BoQ_External_15Feb07 v05 (Sub)" xfId="7606"/>
    <cellStyle name="‡_STA-DRP_M-KAS97 (2)_IDXLC_STM64 Sengigi-Kima-availability_ed01" xfId="7607"/>
    <cellStyle name="‡_STA-DRP_M-KAS97 (2)_NEGS" xfId="7608"/>
    <cellStyle name="‡_STA-DRP_M-KAS97 (2)_NEGS_~1771587" xfId="7609"/>
    <cellStyle name="‡_STA-DRP_M-KAS97 (2)_NEGS_BoQ_XL_West_SubMarine_Upgrade-Service v04 (From  Meygin)" xfId="7610"/>
    <cellStyle name="‡_STA-DRP_M-KAS97 (2)_NEGS_ID_PowerTel_BoQ_External_15Feb07 v05 (Sub)" xfId="7611"/>
    <cellStyle name="‡_STA-DRP_M-KAS97 (2)_NEGS_IDXLC_STM64 Sengigi-Kima-availability_ed01" xfId="7612"/>
    <cellStyle name="‡_STA-DRP_M-KAS97 (2)_NEGS_XL_6_Cities_External_BoQ v09 (Najib Reference+STM64 Medan)" xfId="7613"/>
    <cellStyle name="‡_STA-DRP_M-KAS97 (2)_pldt" xfId="7614"/>
    <cellStyle name="‡_STA-DRP_M-KAS97 (2)_pldt_~1771587" xfId="7615"/>
    <cellStyle name="‡_STA-DRP_M-KAS97 (2)_pldt_BoQ_XL_West_SubMarine_Upgrade-Service v04 (From  Meygin)" xfId="7616"/>
    <cellStyle name="‡_STA-DRP_M-KAS97 (2)_pldt_ID_PowerTel_BoQ_External_15Feb07 v05 (Sub)" xfId="7617"/>
    <cellStyle name="‡_STA-DRP_M-KAS97 (2)_pldt_IDXLC_STM64 Sengigi-Kima-availability_ed01" xfId="7618"/>
    <cellStyle name="‡_STA-DRP_M-KAS97 (2)_pldt_XL_6_Cities_External_BoQ v09 (Najib Reference+STM64 Medan)" xfId="7619"/>
    <cellStyle name="‡_STA-DRP_M-KAS97 (2)_XL_6_Cities_External_BoQ v09 (Najib Reference+STM64 Medan)" xfId="7620"/>
    <cellStyle name="‡_STA-DRP_M-KAS97_~1771587" xfId="7621"/>
    <cellStyle name="‡_STA-DRP_M-KAS97_BoQ_XL_West_SubMarine_Upgrade-Service v04 (From  Meygin)" xfId="7622"/>
    <cellStyle name="‡_STA-DRP_M-KAS97_ID_PowerTel_BoQ_External_15Feb07 v05 (Sub)" xfId="7623"/>
    <cellStyle name="‡_STA-DRP_M-KAS97_IDXLC_STM64 Sengigi-Kima-availability_ed01" xfId="7624"/>
    <cellStyle name="‡_STA-DRP_M-KAS97_NEGS" xfId="7625"/>
    <cellStyle name="‡_STA-DRP_M-KAS97_NEGS_~1771587" xfId="7626"/>
    <cellStyle name="‡_STA-DRP_M-KAS97_NEGS_BoQ_XL_West_SubMarine_Upgrade-Service v04 (From  Meygin)" xfId="7627"/>
    <cellStyle name="‡_STA-DRP_M-KAS97_NEGS_ID_PowerTel_BoQ_External_15Feb07 v05 (Sub)" xfId="7628"/>
    <cellStyle name="‡_STA-DRP_M-KAS97_NEGS_IDXLC_STM64 Sengigi-Kima-availability_ed01" xfId="7629"/>
    <cellStyle name="‡_STA-DRP_M-KAS97_NEGS_XL_6_Cities_External_BoQ v09 (Najib Reference+STM64 Medan)" xfId="7630"/>
    <cellStyle name="‡_STA-DRP_M-KAS97_XL_6_Cities_External_BoQ v09 (Najib Reference+STM64 Medan)" xfId="7631"/>
    <cellStyle name="‡_STA-DRP_NEGS" xfId="7632"/>
    <cellStyle name="‡_STA-DRP_NEGS_~1771587" xfId="7633"/>
    <cellStyle name="‡_STA-DRP_NEGS_BoQ_XL_West_SubMarine_Upgrade-Service v04 (From  Meygin)" xfId="7634"/>
    <cellStyle name="‡_STA-DRP_NEGS_ID_PowerTel_BoQ_External_15Feb07 v05 (Sub)" xfId="7635"/>
    <cellStyle name="‡_STA-DRP_NEGS_IDXLC_STM64 Sengigi-Kima-availability_ed01" xfId="7636"/>
    <cellStyle name="‡_STA-DRP_NEGS_XL_6_Cities_External_BoQ v09 (Najib Reference+STM64 Medan)" xfId="7637"/>
    <cellStyle name="‡_STA-DRP_OMSN-3" xfId="7638"/>
    <cellStyle name="‡_STA-DRP_OMSN-3_BoQ_XL_West_SubMarine_Upgrade-Service v04 (From  Meygin)" xfId="7639"/>
    <cellStyle name="‡_STA-DRP_OMSN-3_BoQ_XL_West_SubMarine_Upgrade-Service v05" xfId="7640"/>
    <cellStyle name="‡_STA-DRP_OMSN-3_IDXLC_STM64 SUMATRA FO RFQ_ed8.0_05Sept06" xfId="7641"/>
    <cellStyle name="‡_STA-DRP_OMSN-3_XL_6_Cities_External_BoQ v03" xfId="7642"/>
    <cellStyle name="‡_STA-DRP_PRICE SCHEDULE STO DATEL Jaksel " xfId="7643"/>
    <cellStyle name="‡_STA-DRP_PRICE SCHEDULE STO DATEL Jaksel _all- BOQ 3G_450NB_fin2" xfId="7644"/>
    <cellStyle name="‡_STA-DRP_PRICE SCHEDULE STO DATEL Jaksel _Book1" xfId="7645"/>
    <cellStyle name="‡_STA-DRP_PRICE SCHEDULE STO DATEL Jaksel _Book2" xfId="7646"/>
    <cellStyle name="‡_STA-DRP_PRICE SCHEDULE STO DATEL Jaksel _Book3" xfId="7647"/>
    <cellStyle name="‡_STA-DRP_PRICE SCHEDULE STO DATEL Jaksel _BoQ_MW_500 FPR_rev3" xfId="7648"/>
    <cellStyle name="‡_STA-DRP_PRICE SCHEDULE STO DATEL Jaksel _BoQ_MW_NSRO_SSRO_Phase-1_lebaran_preparation_rev_12_with_IDU_ODU" xfId="7649"/>
    <cellStyle name="‡_STA-DRP_PRICE SCHEDULE STO DATEL Jaksel _Cost and Pricing_111010 (PdM) V3.3 date 13 10 10" xfId="7650"/>
    <cellStyle name="‡_STA-DRP_PRICE SCHEDULE STO DATEL Jaksel _CS Core Service Cost 2010" xfId="7651"/>
    <cellStyle name="‡_STA-DRP_PRICE SCHEDULE STO DATEL Jaksel _Indosat RO2011 RAN BSS V2" xfId="7652"/>
    <cellStyle name="‡_STA-DRP_PRICE SCHEDULE STO DATEL Jaksel _Indosat RO2011 V1" xfId="7653"/>
    <cellStyle name="‡_STA-DRP_PRICE SCHEDULE STO DATEL Jaksel _INTERNAL_PS_AOP 2011 AFTER LEBARAN 2011_JavaKal_Gos 2-10%_R1" xfId="7654"/>
    <cellStyle name="‡_STA-DRP_PRICE SCHEDULE STO DATEL Jaksel _INTERNAL_PS_AOP 2011 AFTER LEBARAN 2011_JavaKal_New Site_R1" xfId="7655"/>
    <cellStyle name="‡_STA-DRP_PRICE SCHEDULE STO DATEL Jaksel _PDH ISAT Costbook Revisi 02.2.11" xfId="7656"/>
    <cellStyle name="‡_STA-DRP_PRICE SCHEDULE STO DATEL Jaksel _PRICE BOOK 2011_BSS_NPO" xfId="7657"/>
    <cellStyle name="‡_STA-DRP_PRICE SCHEDULE STO DATEL Jaksel _PRICE BOOK 2011_BSS_NPO (for approval)" xfId="7658"/>
    <cellStyle name="‡_STA-DRP_PRICE SCHEDULE STO DATEL Jaksel _PRICE BOOK 2011_BSS_NPO (for approval) v3" xfId="7659"/>
    <cellStyle name="‡_STA-DRP_PRICE SCHEDULE STO DATEL Jaksel _PRICE BOOK 2011_PDH_NPO v3" xfId="7660"/>
    <cellStyle name="‡_STA-DRP_PRICE SCHEDULE STO DATEL Tangerang " xfId="7661"/>
    <cellStyle name="‡_STA-DRP_PRICE SCHEDULE STO DATEL Tangerang _all- BOQ 3G_450NB_fin2" xfId="7662"/>
    <cellStyle name="‡_STA-DRP_PRICE SCHEDULE STO DATEL Tangerang _Book1" xfId="7663"/>
    <cellStyle name="‡_STA-DRP_PRICE SCHEDULE STO DATEL Tangerang _Book2" xfId="7664"/>
    <cellStyle name="‡_STA-DRP_PRICE SCHEDULE STO DATEL Tangerang _Book3" xfId="7665"/>
    <cellStyle name="‡_STA-DRP_PRICE SCHEDULE STO DATEL Tangerang _BoQ_MW_500 FPR_rev3" xfId="7666"/>
    <cellStyle name="‡_STA-DRP_PRICE SCHEDULE STO DATEL Tangerang _BoQ_MW_NSRO_SSRO_Phase-1_lebaran_preparation_rev_12_with_IDU_ODU" xfId="7667"/>
    <cellStyle name="‡_STA-DRP_PRICE SCHEDULE STO DATEL Tangerang _Cost and Pricing_111010 (PdM) V3.3 date 13 10 10" xfId="7668"/>
    <cellStyle name="‡_STA-DRP_PRICE SCHEDULE STO DATEL Tangerang _CS Core Service Cost 2010" xfId="7669"/>
    <cellStyle name="‡_STA-DRP_PRICE SCHEDULE STO DATEL Tangerang _Indosat RO2011 RAN BSS V2" xfId="7670"/>
    <cellStyle name="‡_STA-DRP_PRICE SCHEDULE STO DATEL Tangerang _Indosat RO2011 V1" xfId="7671"/>
    <cellStyle name="‡_STA-DRP_PRICE SCHEDULE STO DATEL Tangerang _INTERNAL_PS_AOP 2011 AFTER LEBARAN 2011_JavaKal_Gos 2-10%_R1" xfId="7672"/>
    <cellStyle name="‡_STA-DRP_PRICE SCHEDULE STO DATEL Tangerang _INTERNAL_PS_AOP 2011 AFTER LEBARAN 2011_JavaKal_New Site_R1" xfId="7673"/>
    <cellStyle name="‡_STA-DRP_PRICE SCHEDULE STO DATEL Tangerang _PDH ISAT Costbook Revisi 02.2.11" xfId="7674"/>
    <cellStyle name="‡_STA-DRP_PRICE SCHEDULE STO DATEL Tangerang _PRICE BOOK 2011_BSS_NPO" xfId="7675"/>
    <cellStyle name="‡_STA-DRP_PRICE SCHEDULE STO DATEL Tangerang _PRICE BOOK 2011_BSS_NPO (for approval)" xfId="7676"/>
    <cellStyle name="‡_STA-DRP_PRICE SCHEDULE STO DATEL Tangerang _PRICE BOOK 2011_BSS_NPO (for approval) v3" xfId="7677"/>
    <cellStyle name="‡_STA-DRP_PRICE SCHEDULE STO DATEL Tangerang _PRICE BOOK 2011_PDH_NPO v3" xfId="7678"/>
    <cellStyle name="‡_STA-DRP_REKAPBI-ASA" xfId="7679"/>
    <cellStyle name="‡_STA-DRP_REKAPBI-ASA_~1771587" xfId="7680"/>
    <cellStyle name="‡_STA-DRP_REKAPBI-ASA_BoQ_XL_West_SubMarine_Upgrade-Service v04 (From  Meygin)" xfId="7681"/>
    <cellStyle name="‡_STA-DRP_REKAPBI-ASA_ID_PowerTel_BoQ_External_15Feb07 v05 (Sub)" xfId="7682"/>
    <cellStyle name="‡_STA-DRP_REKAPBI-ASA_IDXLC_STM64 Sengigi-Kima-availability_ed01" xfId="7683"/>
    <cellStyle name="‡_STA-DRP_REKAPBI-ASA_XL_6_Cities_External_BoQ v09 (Najib Reference+STM64 Medan)" xfId="7684"/>
    <cellStyle name="‡_STA-DRP_SPH OAN Tender Divre III_eauction" xfId="7685"/>
    <cellStyle name="‡_STA-DRP_SPH OAN Tender Divre III_eauction_~1771587" xfId="7686"/>
    <cellStyle name="‡_STA-DRP_SPH OAN Tender Divre III_eauction_1" xfId="7687"/>
    <cellStyle name="‡_STA-DRP_SPH OAN Tender Divre III_eauction_1_~1771587" xfId="7688"/>
    <cellStyle name="‡_STA-DRP_SPH OAN Tender Divre III_eauction_1_BoQ_XL_West_SubMarine_Upgrade-Service v04 (From  Meygin)" xfId="7689"/>
    <cellStyle name="‡_STA-DRP_SPH OAN Tender Divre III_eauction_1_ID_PowerTel_BoQ_External_15Feb07 v05 (Sub)" xfId="7690"/>
    <cellStyle name="‡_STA-DRP_SPH OAN Tender Divre III_eauction_1_IDXLC_STM64 Sengigi-Kima-availability_ed01" xfId="7691"/>
    <cellStyle name="‡_STA-DRP_SPH OAN Tender Divre III_eauction_1_XL_6_Cities_External_BoQ v09 (Najib Reference+STM64 Medan)" xfId="7692"/>
    <cellStyle name="‡_STA-DRP_SPH OAN Tender Divre III_eauction_BoQ_XL_West_SubMarine_Upgrade-Service v04 (From  Meygin)" xfId="7693"/>
    <cellStyle name="‡_STA-DRP_SPH OAN Tender Divre III_eauction_ID_PowerTel_BoQ_External_15Feb07 v05 (Sub)" xfId="7694"/>
    <cellStyle name="‡_STA-DRP_SPH OAN Tender Divre III_eauction_IDXLC_STM64 Sengigi-Kima-availability_ed01" xfId="7695"/>
    <cellStyle name="‡_STA-DRP_SPH OAN Tender Divre III_eauction_XL_6_Cities_External_BoQ v09 (Najib Reference+STM64 Medan)" xfId="7696"/>
    <cellStyle name="‡_STA-DRP_tw-1 " xfId="7697"/>
    <cellStyle name="‡_STA-DRP_tw-1  2" xfId="7698"/>
    <cellStyle name="‡_STA-DRP_tw-1 (2)" xfId="7699"/>
    <cellStyle name="‡_STA-DRP_tw-1 (2) 2" xfId="7700"/>
    <cellStyle name="‡_STA-DRP_tw-1 (2)_~1771587" xfId="7701"/>
    <cellStyle name="‡_STA-DRP_tw-1 (2)_BoQ_XL_West_SubMarine_Upgrade-Service v04 (From  Meygin)" xfId="7702"/>
    <cellStyle name="‡_STA-DRP_tw-1 (2)_ID_PowerTel_BoQ_External_15Feb07 v05 (Sub)" xfId="7703"/>
    <cellStyle name="‡_STA-DRP_tw-1 (2)_IDXLC_STM64 Sengigi-Kima-availability_ed01" xfId="7704"/>
    <cellStyle name="‡_STA-DRP_tw-1 (2)_NEGS" xfId="7705"/>
    <cellStyle name="‡_STA-DRP_tw-1 (2)_NEGS_~1771587" xfId="7706"/>
    <cellStyle name="‡_STA-DRP_tw-1 (2)_NEGS_BoQ_XL_West_SubMarine_Upgrade-Service v04 (From  Meygin)" xfId="7707"/>
    <cellStyle name="‡_STA-DRP_tw-1 (2)_NEGS_ID_PowerTel_BoQ_External_15Feb07 v05 (Sub)" xfId="7708"/>
    <cellStyle name="‡_STA-DRP_tw-1 (2)_NEGS_IDXLC_STM64 Sengigi-Kima-availability_ed01" xfId="7709"/>
    <cellStyle name="‡_STA-DRP_tw-1 (2)_NEGS_XL_6_Cities_External_BoQ v09 (Najib Reference+STM64 Medan)" xfId="7710"/>
    <cellStyle name="‡_STA-DRP_tw-1 (2)_XL_6_Cities_External_BoQ v09 (Najib Reference+STM64 Medan)" xfId="7711"/>
    <cellStyle name="‡_STA-DRP_tw-1 _~1771587" xfId="7712"/>
    <cellStyle name="‡_STA-DRP_tw-1 _BoQ_XL_West_SubMarine_Upgrade-Service v04 (From  Meygin)" xfId="7713"/>
    <cellStyle name="‡_STA-DRP_tw-1 _ID_PowerTel_BoQ_External_15Feb07 v05 (Sub)" xfId="7714"/>
    <cellStyle name="‡_STA-DRP_tw-1 _IDXLC_STM64 Sengigi-Kima-availability_ed01" xfId="7715"/>
    <cellStyle name="‡_STA-DRP_tw-1 _NEGS" xfId="7716"/>
    <cellStyle name="‡_STA-DRP_tw-1 _NEGS_~1771587" xfId="7717"/>
    <cellStyle name="‡_STA-DRP_tw-1 _NEGS_BoQ_XL_West_SubMarine_Upgrade-Service v04 (From  Meygin)" xfId="7718"/>
    <cellStyle name="‡_STA-DRP_tw-1 _NEGS_ID_PowerTel_BoQ_External_15Feb07 v05 (Sub)" xfId="7719"/>
    <cellStyle name="‡_STA-DRP_tw-1 _NEGS_IDXLC_STM64 Sengigi-Kima-availability_ed01" xfId="7720"/>
    <cellStyle name="‡_STA-DRP_tw-1 _NEGS_XL_6_Cities_External_BoQ v09 (Najib Reference+STM64 Medan)" xfId="7721"/>
    <cellStyle name="‡_STA-DRP_tw-1 _pldt" xfId="7722"/>
    <cellStyle name="‡_STA-DRP_tw-1 _pldt_~1771587" xfId="7723"/>
    <cellStyle name="‡_STA-DRP_tw-1 _pldt_BoQ_XL_West_SubMarine_Upgrade-Service v04 (From  Meygin)" xfId="7724"/>
    <cellStyle name="‡_STA-DRP_tw-1 _pldt_ID_PowerTel_BoQ_External_15Feb07 v05 (Sub)" xfId="7725"/>
    <cellStyle name="‡_STA-DRP_tw-1 _pldt_IDXLC_STM64 Sengigi-Kima-availability_ed01" xfId="7726"/>
    <cellStyle name="‡_STA-DRP_tw-1 _pldt_XL_6_Cities_External_BoQ v09 (Najib Reference+STM64 Medan)" xfId="7727"/>
    <cellStyle name="‡_STA-DRP_tw-1 _XL_6_Cities_External_BoQ v09 (Najib Reference+STM64 Medan)" xfId="7728"/>
    <cellStyle name="‡_STA-DRP_XL_6_Cities_External_BoQ v09 (Najib Reference+STM64 Medan)" xfId="7729"/>
    <cellStyle name="‡_XL_6_Cities_External_BoQ v09 (Najib Reference+STM64 Medan)" xfId="7730"/>
    <cellStyle name="•W?_Pacific Region P&amp;L" xfId="7731"/>
    <cellStyle name="•W_laroux" xfId="7732"/>
    <cellStyle name="" xfId="7733"/>
    <cellStyle name="" xfId="11839"/>
    <cellStyle name="_BoQ_MW_500 FPR_rev3" xfId="7734"/>
    <cellStyle name="W_¶YÝÏä" xfId="7735"/>
    <cellStyle name="0" xfId="7736"/>
    <cellStyle name="0,0_x000a__x000a_NA_x000a__x000a_" xfId="7737"/>
    <cellStyle name="0,0_x000a__x000a_NA_x000a__x000a_ 2" xfId="7738"/>
    <cellStyle name="0,0_x000a__x000a_NA_x000a__x000a__BoQ DCN PDH Transmission RO 2009_190109" xfId="7739"/>
    <cellStyle name="0,0_x000d__x000a_NA_x000d__x000a_" xfId="7740"/>
    <cellStyle name="0,0_x000d__x000a_NA_x000d__x000a_ 2" xfId="7"/>
    <cellStyle name="0,0_x000d__x000a_NA_x000d__x000a_ 2 2" xfId="7741"/>
    <cellStyle name="0,0_x000d__x000a_NA_x000d__x000a_ 2 3" xfId="7742"/>
    <cellStyle name="0,0_x000d__x000a_NA_x000d__x000a_ 3" xfId="7743"/>
    <cellStyle name="0,0_x000d__x000a_NA_x000d__x000a_ 4" xfId="7744"/>
    <cellStyle name="0,0_x000d__x000a_NA_x000d__x000a_ 5" xfId="7745"/>
    <cellStyle name="0,0_x000d__x000a_NA_x000d__x000a__Comparison_tunisiana_QI Support Services pricing_V3.7" xfId="7746"/>
    <cellStyle name="0_BP2" xfId="7747"/>
    <cellStyle name="0_CG_BOM_Seb_032103" xfId="7748"/>
    <cellStyle name="0_CG_BOM_Seb_032103_GSN3 BOM" xfId="7749"/>
    <cellStyle name="0_CG_BOM_Seb_032103_GSN3 BOM_PMS Resource_Plan_OTT_A over IP" xfId="7750"/>
    <cellStyle name="0_CG_BOM_Seb_032103_GSN3 BOM_PMS Resource_Plan_RET-V2" xfId="7751"/>
    <cellStyle name="0_CG_BOM_Seb_032103_GSN3 BOM_PMS Resource_Plan_Tunisiana 2G 3G exten" xfId="7752"/>
    <cellStyle name="0_CG_BOM_Seb_032103_GSN3 BOM_PMS Resource_Plan_Tunisiana 2G 3G exten_SWF109568 -MS" xfId="7753"/>
    <cellStyle name="0_CG_BOM_Seb_032103_PMS Resource_Plan_OTT_A over IP" xfId="7754"/>
    <cellStyle name="0_CG_BOM_Seb_032103_PMS Resource_Plan_RET-V2" xfId="7755"/>
    <cellStyle name="0_CG_BOM_Seb_032103_PMS Resource_Plan_Tunisiana 2G 3G exten" xfId="7756"/>
    <cellStyle name="0_CG_BOM_Seb_032103_PMS Resource_Plan_Tunisiana 2G 3G exten_SWF109568 -MS" xfId="7757"/>
    <cellStyle name="0_CG_BOM_Seb_032103_Updated USP2 MPCN BOM 11-23-2005" xfId="7758"/>
    <cellStyle name="0_CG_BOM_Seb_032103_Updated USP2 MPCN BOM 11-23-2005_PMS Resource_Plan_OTT_A over IP" xfId="7759"/>
    <cellStyle name="0_CG_BOM_Seb_032103_Updated USP2 MPCN BOM 11-23-2005_PMS Resource_Plan_RET-V2" xfId="7760"/>
    <cellStyle name="0_CG_BOM_Seb_032103_Updated USP2 MPCN BOM 11-23-2005_PMS Resource_Plan_Tunisiana 2G 3G exten" xfId="7761"/>
    <cellStyle name="0_CG_BOM_Seb_032103_Updated USP2 MPCN BOM 11-23-2005_PMS Resource_Plan_Tunisiana 2G 3G exten_SWF109568 -MS" xfId="7762"/>
    <cellStyle name="0_CG_BOM_Seb_032103_USP2 MPCN BOM 11-8-2005" xfId="7763"/>
    <cellStyle name="0_CG_BOM_Seb_032103_USP2 MPCN BOM 11-8-2005_PMS Resource_Plan_OTT_A over IP" xfId="7764"/>
    <cellStyle name="0_CG_BOM_Seb_032103_USP2 MPCN BOM 11-8-2005_PMS Resource_Plan_RET-V2" xfId="7765"/>
    <cellStyle name="0_CG_BOM_Seb_032103_USP2 MPCN BOM 11-8-2005_PMS Resource_Plan_Tunisiana 2G 3G exten" xfId="7766"/>
    <cellStyle name="0_CG_BOM_Seb_032103_USP2 MPCN BOM 11-8-2005_PMS Resource_Plan_Tunisiana 2G 3G exten_SWF109568 -MS" xfId="7767"/>
    <cellStyle name="0_CG_BOM_v61" xfId="7768"/>
    <cellStyle name="0_CG_BOM_v61_GSN3 BOM" xfId="7769"/>
    <cellStyle name="0_CG_BOM_v61_GSN3 BOM_PMS Resource_Plan_OTT_A over IP" xfId="7770"/>
    <cellStyle name="0_CG_BOM_v61_GSN3 BOM_PMS Resource_Plan_RET-V2" xfId="7771"/>
    <cellStyle name="0_CG_BOM_v61_GSN3 BOM_PMS Resource_Plan_Tunisiana 2G 3G exten" xfId="7772"/>
    <cellStyle name="0_CG_BOM_v61_GSN3 BOM_PMS Resource_Plan_Tunisiana 2G 3G exten_SWF109568 -MS" xfId="7773"/>
    <cellStyle name="0_CG_BOM_v61_PMS Resource_Plan_OTT_A over IP" xfId="7774"/>
    <cellStyle name="0_CG_BOM_v61_PMS Resource_Plan_RET-V2" xfId="7775"/>
    <cellStyle name="0_CG_BOM_v61_PMS Resource_Plan_Tunisiana 2G 3G exten" xfId="7776"/>
    <cellStyle name="0_CG_BOM_v61_PMS Resource_Plan_Tunisiana 2G 3G exten_SWF109568 -MS" xfId="7777"/>
    <cellStyle name="0_CG_BOM_v61_Updated USP2 MPCN BOM 11-23-2005" xfId="7778"/>
    <cellStyle name="0_CG_BOM_v61_Updated USP2 MPCN BOM 11-23-2005_PMS Resource_Plan_OTT_A over IP" xfId="7779"/>
    <cellStyle name="0_CG_BOM_v61_Updated USP2 MPCN BOM 11-23-2005_PMS Resource_Plan_RET-V2" xfId="7780"/>
    <cellStyle name="0_CG_BOM_v61_Updated USP2 MPCN BOM 11-23-2005_PMS Resource_Plan_Tunisiana 2G 3G exten" xfId="7781"/>
    <cellStyle name="0_CG_BOM_v61_Updated USP2 MPCN BOM 11-23-2005_PMS Resource_Plan_Tunisiana 2G 3G exten_SWF109568 -MS" xfId="7782"/>
    <cellStyle name="0_CG_BOM_v61_USP2 MPCN BOM 11-8-2005" xfId="7783"/>
    <cellStyle name="0_CG_BOM_v61_USP2 MPCN BOM 11-8-2005_PMS Resource_Plan_OTT_A over IP" xfId="7784"/>
    <cellStyle name="0_CG_BOM_v61_USP2 MPCN BOM 11-8-2005_PMS Resource_Plan_RET-V2" xfId="7785"/>
    <cellStyle name="0_CG_BOM_v61_USP2 MPCN BOM 11-8-2005_PMS Resource_Plan_Tunisiana 2G 3G exten" xfId="7786"/>
    <cellStyle name="0_CG_BOM_v61_USP2 MPCN BOM 11-8-2005_PMS Resource_Plan_Tunisiana 2G 3G exten_SWF109568 -MS" xfId="7787"/>
    <cellStyle name="0_PMS Resource_Plan_OTT_A over IP" xfId="7788"/>
    <cellStyle name="0_PMS Resource_Plan_RET-V2" xfId="7789"/>
    <cellStyle name="0_PMS Resource_Plan_Tunisiana 2G 3G exten" xfId="7790"/>
    <cellStyle name="0_PMS Resource_Plan_Tunisiana 2G 3G exten_SWF109568 -MS" xfId="7791"/>
    <cellStyle name="000'" xfId="7792"/>
    <cellStyle name="000 PN" xfId="7793"/>
    <cellStyle name="0000" xfId="7794"/>
    <cellStyle name="000000" xfId="7795"/>
    <cellStyle name="1.1" xfId="7796"/>
    <cellStyle name="1.10" xfId="7797"/>
    <cellStyle name="1.10 2" xfId="7798"/>
    <cellStyle name="1.10 2 2" xfId="7799"/>
    <cellStyle name="1.10 2 2 2" xfId="7800"/>
    <cellStyle name="1.10 2 3" xfId="7801"/>
    <cellStyle name="1.10 3" xfId="7802"/>
    <cellStyle name="1.10 3 2" xfId="7803"/>
    <cellStyle name="123" xfId="7804"/>
    <cellStyle name="12nc" xfId="7805"/>
    <cellStyle name="15nc" xfId="7806"/>
    <cellStyle name="15nc 2" xfId="7807"/>
    <cellStyle name="15nc 2 2" xfId="7808"/>
    <cellStyle name="15nc 3" xfId="7809"/>
    <cellStyle name="15nc 3 2" xfId="7810"/>
    <cellStyle name="15nc 4" xfId="7811"/>
    <cellStyle name="¹éºÐÀ²_±âÅ¸" xfId="7812"/>
    <cellStyle name="20 % - Accent1" xfId="7813"/>
    <cellStyle name="20 % - Accent1 2" xfId="7814"/>
    <cellStyle name="20 % - Accent1 3" xfId="7815"/>
    <cellStyle name="20 % - Accent2" xfId="7816"/>
    <cellStyle name="20 % - Accent2 2" xfId="7817"/>
    <cellStyle name="20 % - Accent2 3" xfId="7818"/>
    <cellStyle name="20 % - Accent3" xfId="7819"/>
    <cellStyle name="20 % - Accent3 2" xfId="7820"/>
    <cellStyle name="20 % - Accent3 3" xfId="7821"/>
    <cellStyle name="20 % - Accent4" xfId="7822"/>
    <cellStyle name="20 % - Accent4 2" xfId="7823"/>
    <cellStyle name="20 % - Accent4 3" xfId="7824"/>
    <cellStyle name="20 % - Accent5" xfId="7825"/>
    <cellStyle name="20 % - Accent5 2" xfId="7826"/>
    <cellStyle name="20 % - Accent5 3" xfId="7827"/>
    <cellStyle name="20 % - Accent6" xfId="7828"/>
    <cellStyle name="20 % - Accent6 2" xfId="7829"/>
    <cellStyle name="20 % - Accent6 3" xfId="7830"/>
    <cellStyle name="20% - Accent1 2" xfId="7831"/>
    <cellStyle name="20% - Accent1 2 2" xfId="7832"/>
    <cellStyle name="20% - Accent1 3" xfId="7833"/>
    <cellStyle name="20% - Accent1 3 2" xfId="7834"/>
    <cellStyle name="20% - Accent2 2" xfId="7835"/>
    <cellStyle name="20% - Accent2 2 2" xfId="7836"/>
    <cellStyle name="20% - Accent2 3" xfId="7837"/>
    <cellStyle name="20% - Accent2 3 2" xfId="7838"/>
    <cellStyle name="20% - Accent3 2" xfId="7839"/>
    <cellStyle name="20% - Accent3 2 2" xfId="7840"/>
    <cellStyle name="20% - Accent3 3" xfId="7841"/>
    <cellStyle name="20% - Accent3 3 2" xfId="7842"/>
    <cellStyle name="20% - Accent4 2" xfId="7843"/>
    <cellStyle name="20% - Accent4 2 2" xfId="7844"/>
    <cellStyle name="20% - Accent4 3" xfId="7845"/>
    <cellStyle name="20% - Accent4 3 2" xfId="7846"/>
    <cellStyle name="20% - Accent5 2" xfId="7847"/>
    <cellStyle name="20% - Accent5 2 2" xfId="7848"/>
    <cellStyle name="20% - Accent5 3" xfId="7849"/>
    <cellStyle name="20% - Accent5 3 2" xfId="7850"/>
    <cellStyle name="20% - Accent6 2" xfId="7851"/>
    <cellStyle name="20% - Accent6 2 2" xfId="7852"/>
    <cellStyle name="20% - Accent6 3" xfId="7853"/>
    <cellStyle name="20% - Accent6 3 2" xfId="7854"/>
    <cellStyle name="20% - Accent6 3 3" xfId="7855"/>
    <cellStyle name="20% - Accent6 4" xfId="7856"/>
    <cellStyle name="20% - Akzent1" xfId="7857"/>
    <cellStyle name="20% - Akzent2" xfId="7858"/>
    <cellStyle name="20% - Akzent3" xfId="7859"/>
    <cellStyle name="20% - Akzent4" xfId="7860"/>
    <cellStyle name="20% - Akzent5" xfId="7861"/>
    <cellStyle name="20% - Akzent6" xfId="7862"/>
    <cellStyle name="259 PN" xfId="7863"/>
    <cellStyle name="3232" xfId="7864"/>
    <cellStyle name="3AL" xfId="7865"/>
    <cellStyle name="3AL..AA**" xfId="7866"/>
    <cellStyle name="3AL..AB**" xfId="7867"/>
    <cellStyle name="3AL_~1771587" xfId="7868"/>
    <cellStyle name="3CY" xfId="7869"/>
    <cellStyle name="40 % - Accent1" xfId="7870"/>
    <cellStyle name="40 % - Accent1 2" xfId="7871"/>
    <cellStyle name="40 % - Accent1 3" xfId="7872"/>
    <cellStyle name="40 % - Accent2" xfId="7873"/>
    <cellStyle name="40 % - Accent2 2" xfId="7874"/>
    <cellStyle name="40 % - Accent2 3" xfId="7875"/>
    <cellStyle name="40 % - Accent3" xfId="7876"/>
    <cellStyle name="40 % - Accent3 2" xfId="7877"/>
    <cellStyle name="40 % - Accent3 3" xfId="7878"/>
    <cellStyle name="40 % - Accent4" xfId="7879"/>
    <cellStyle name="40 % - Accent4 2" xfId="7880"/>
    <cellStyle name="40 % - Accent4 3" xfId="7881"/>
    <cellStyle name="40 % - Accent5" xfId="7882"/>
    <cellStyle name="40 % - Accent5 2" xfId="7883"/>
    <cellStyle name="40 % - Accent5 3" xfId="7884"/>
    <cellStyle name="40 % - Accent6" xfId="7885"/>
    <cellStyle name="40 % - Accent6 2" xfId="7886"/>
    <cellStyle name="40 % - Accent6 3" xfId="7887"/>
    <cellStyle name="40% - Accent1 2" xfId="7888"/>
    <cellStyle name="40% - Accent1 2 2" xfId="7889"/>
    <cellStyle name="40% - Accent1 3" xfId="7890"/>
    <cellStyle name="40% - Accent1 3 2" xfId="7891"/>
    <cellStyle name="40% - Accent2 2" xfId="7892"/>
    <cellStyle name="40% - Accent2 2 2" xfId="7893"/>
    <cellStyle name="40% - Accent2 3" xfId="7894"/>
    <cellStyle name="40% - Accent2 3 2" xfId="7895"/>
    <cellStyle name="40% - Accent3 2" xfId="7896"/>
    <cellStyle name="40% - Accent3 2 2" xfId="7897"/>
    <cellStyle name="40% - Accent3 3" xfId="7898"/>
    <cellStyle name="40% - Accent3 3 2" xfId="7899"/>
    <cellStyle name="40% - Accent4 2" xfId="7900"/>
    <cellStyle name="40% - Accent4 2 2" xfId="7901"/>
    <cellStyle name="40% - Accent4 3" xfId="7902"/>
    <cellStyle name="40% - Accent4 3 2" xfId="7903"/>
    <cellStyle name="40% - Accent5 2" xfId="7904"/>
    <cellStyle name="40% - Accent5 2 2" xfId="7905"/>
    <cellStyle name="40% - Accent5 3" xfId="7906"/>
    <cellStyle name="40% - Accent5 3 2" xfId="7907"/>
    <cellStyle name="40% - Accent6 2" xfId="7908"/>
    <cellStyle name="40% - Accent6 2 2" xfId="7909"/>
    <cellStyle name="40% - Accent6 3" xfId="7910"/>
    <cellStyle name="40% - Accent6 3 2" xfId="7911"/>
    <cellStyle name="40% - Akzent1" xfId="7912"/>
    <cellStyle name="40% - Akzent2" xfId="7913"/>
    <cellStyle name="40% - Akzent3" xfId="7914"/>
    <cellStyle name="40% - Akzent4" xfId="7915"/>
    <cellStyle name="40% - Akzent5" xfId="7916"/>
    <cellStyle name="40% - Akzent6" xfId="7917"/>
    <cellStyle name="571" xfId="7918"/>
    <cellStyle name="571 2" xfId="7919"/>
    <cellStyle name="60 % - Accent1" xfId="7920"/>
    <cellStyle name="60 % - Accent1 2" xfId="7921"/>
    <cellStyle name="60 % - Accent1 3" xfId="7922"/>
    <cellStyle name="60 % - Accent2" xfId="7923"/>
    <cellStyle name="60 % - Accent2 2" xfId="7924"/>
    <cellStyle name="60 % - Accent2 3" xfId="7925"/>
    <cellStyle name="60 % - Accent3" xfId="7926"/>
    <cellStyle name="60 % - Accent3 2" xfId="7927"/>
    <cellStyle name="60 % - Accent3 3" xfId="7928"/>
    <cellStyle name="60 % - Accent4" xfId="7929"/>
    <cellStyle name="60 % - Accent4 2" xfId="7930"/>
    <cellStyle name="60 % - Accent4 3" xfId="7931"/>
    <cellStyle name="60 % - Accent5" xfId="7932"/>
    <cellStyle name="60 % - Accent5 2" xfId="7933"/>
    <cellStyle name="60 % - Accent5 3" xfId="7934"/>
    <cellStyle name="60 % - Accent6" xfId="7935"/>
    <cellStyle name="60 % - Accent6 2" xfId="7936"/>
    <cellStyle name="60 % - Accent6 3" xfId="7937"/>
    <cellStyle name="60% - Accent1 2" xfId="7938"/>
    <cellStyle name="60% - Accent1 2 2" xfId="7939"/>
    <cellStyle name="60% - Accent2 2" xfId="7940"/>
    <cellStyle name="60% - Accent2 2 2" xfId="7941"/>
    <cellStyle name="60% - Accent3 2" xfId="7942"/>
    <cellStyle name="60% - Accent3 2 2" xfId="7943"/>
    <cellStyle name="60% - Accent4 2" xfId="7944"/>
    <cellStyle name="60% - Accent4 2 2" xfId="7945"/>
    <cellStyle name="60% - Accent5 2" xfId="7946"/>
    <cellStyle name="60% - Accent5 2 2" xfId="7947"/>
    <cellStyle name="60% - Accent6 2" xfId="7948"/>
    <cellStyle name="60% - Accent6 2 2" xfId="7949"/>
    <cellStyle name="60% - Akzent1" xfId="7950"/>
    <cellStyle name="60% - Akzent2" xfId="7951"/>
    <cellStyle name="60% - Akzent3" xfId="7952"/>
    <cellStyle name="60% - Akzent4" xfId="7953"/>
    <cellStyle name="60% - Akzent5" xfId="7954"/>
    <cellStyle name="60% - Akzent6" xfId="7955"/>
    <cellStyle name="600 PN" xfId="7956"/>
    <cellStyle name="6mal" xfId="7957"/>
    <cellStyle name="6mal 2" xfId="7958"/>
    <cellStyle name="700 PN" xfId="7959"/>
    <cellStyle name="9" xfId="7960"/>
    <cellStyle name="9 2" xfId="7961"/>
    <cellStyle name="9_Input" xfId="7962"/>
    <cellStyle name="9_Input 2" xfId="7963"/>
    <cellStyle name="a" xfId="7964"/>
    <cellStyle name="_x0002_-_x0002_Ä_x0001_‡_x0003_0_x0002_P_x0003_ _x0002_X_x0003_·_x0002_®_x0003_@_x0002_p_x0003_ª_x0002_¨_x0010_!_x0002__x0003_&quot;_x0001_ÄÇ_x0002__x000e__x0003_ _x0002_é_x0002_Ä_x0001_‡_x0003_Ë_x0002_H_x0003_ _x0002_X" xfId="7965"/>
    <cellStyle name="_x0002_-_x0002_Ä_x0001_‡_x0003_0_x0002_P_x0003_ _x0002_X_x0003_·_x0002_®_x0003_@_x0002_p_x0003_ª_x0002_¨_x0010_!_x0002__x0003_&quot;_x0001_ÄÇ_x0002__x000e__x0003_ _x0002_é_x0002_Ä_x0001_‡_x0003_Ë_x0002_H_x0003_ _x0002_X 2" xfId="7966"/>
    <cellStyle name="Äåíåæíûé [0]_PERSONAL" xfId="7967"/>
    <cellStyle name="Äåíåæíûé_PERSONAL" xfId="7968"/>
    <cellStyle name="ac" xfId="7969"/>
    <cellStyle name="ac 2" xfId="7970"/>
    <cellStyle name="ac 3" xfId="7971"/>
    <cellStyle name="ac 4" xfId="7972"/>
    <cellStyle name="Accent1 2" xfId="7973"/>
    <cellStyle name="Accent1 2 2" xfId="7974"/>
    <cellStyle name="Accent1 2 2 2" xfId="7975"/>
    <cellStyle name="Accent1 2 3" xfId="7976"/>
    <cellStyle name="Accent1 3" xfId="7977"/>
    <cellStyle name="Accent2 2" xfId="7978"/>
    <cellStyle name="Accent2 2 2" xfId="7979"/>
    <cellStyle name="Accent2 2 2 2" xfId="7980"/>
    <cellStyle name="Accent2 2 3" xfId="7981"/>
    <cellStyle name="Accent2 3" xfId="7982"/>
    <cellStyle name="Accent3 2" xfId="7983"/>
    <cellStyle name="Accent3 2 2" xfId="7984"/>
    <cellStyle name="Accent3 2 2 2" xfId="7985"/>
    <cellStyle name="Accent3 2 3" xfId="7986"/>
    <cellStyle name="Accent3 3" xfId="7987"/>
    <cellStyle name="Accent4 2" xfId="7988"/>
    <cellStyle name="Accent4 2 2" xfId="7989"/>
    <cellStyle name="Accent4 2 2 2" xfId="7990"/>
    <cellStyle name="Accent4 2 3" xfId="7991"/>
    <cellStyle name="Accent4 3" xfId="7992"/>
    <cellStyle name="Accent5 2" xfId="7993"/>
    <cellStyle name="Accent5 2 2" xfId="7994"/>
    <cellStyle name="Accent5 2 2 2" xfId="7995"/>
    <cellStyle name="Accent6 2" xfId="7996"/>
    <cellStyle name="Accent6 2 2" xfId="7997"/>
    <cellStyle name="Accent6 2 2 2" xfId="7998"/>
    <cellStyle name="Accent6 2 3" xfId="7999"/>
    <cellStyle name="Accent6 3" xfId="8000"/>
    <cellStyle name="Actual" xfId="8001"/>
    <cellStyle name="Actual Date" xfId="8002"/>
    <cellStyle name="Added" xfId="8003"/>
    <cellStyle name="Added 2" xfId="8004"/>
    <cellStyle name="Added 2 2" xfId="8005"/>
    <cellStyle name="Added 2 2 2" xfId="8006"/>
    <cellStyle name="Added 2 2 2 2" xfId="8007"/>
    <cellStyle name="Added 2 2 3" xfId="8008"/>
    <cellStyle name="Added 2 2 3 2" xfId="8009"/>
    <cellStyle name="Added 2 2 4" xfId="8010"/>
    <cellStyle name="Added 2 3" xfId="8011"/>
    <cellStyle name="Added 2 3 2" xfId="8012"/>
    <cellStyle name="Added 2 4" xfId="8013"/>
    <cellStyle name="Added 2 4 2" xfId="8014"/>
    <cellStyle name="Added 2 5" xfId="8015"/>
    <cellStyle name="Added 3" xfId="8016"/>
    <cellStyle name="Added 3 2" xfId="8017"/>
    <cellStyle name="Added 3 2 2" xfId="8018"/>
    <cellStyle name="Added 3 3" xfId="8019"/>
    <cellStyle name="Added 3 3 2" xfId="8020"/>
    <cellStyle name="Added 3 4" xfId="8021"/>
    <cellStyle name="Added 4" xfId="8022"/>
    <cellStyle name="Added 4 2" xfId="8023"/>
    <cellStyle name="Added 4 2 2" xfId="8024"/>
    <cellStyle name="Added 4 3" xfId="8025"/>
    <cellStyle name="Added 4 3 2" xfId="8026"/>
    <cellStyle name="Added 4 4" xfId="8027"/>
    <cellStyle name="Added 5" xfId="8028"/>
    <cellStyle name="Added 5 2" xfId="8029"/>
    <cellStyle name="Added 6" xfId="8030"/>
    <cellStyle name="Added 6 2" xfId="8031"/>
    <cellStyle name="Added 7" xfId="8032"/>
    <cellStyle name="ÅëÈ­ [0]_±âÅ¸" xfId="8033"/>
    <cellStyle name="AeE­ [0]_INQUIRY ¿μ¾÷AßAø " xfId="8034"/>
    <cellStyle name="ÅëÈ­ [0]_laroux" xfId="8035"/>
    <cellStyle name="ÅëÈ­_±âÅ¸" xfId="8036"/>
    <cellStyle name="AeE­_INQUIRY ¿μ¾÷AßAø " xfId="8037"/>
    <cellStyle name="ÅëÈ­_laroux" xfId="8038"/>
    <cellStyle name="AFE" xfId="8039"/>
    <cellStyle name="AFE 2" xfId="8040"/>
    <cellStyle name="AFE 2 2" xfId="8041"/>
    <cellStyle name="AFE 3" xfId="8042"/>
    <cellStyle name="AFE_PMS Resource_Plan_OTT_A over IP" xfId="8043"/>
    <cellStyle name="Akzent1" xfId="8044"/>
    <cellStyle name="Akzent2" xfId="8045"/>
    <cellStyle name="Akzent3" xfId="8046"/>
    <cellStyle name="Akzent4" xfId="8047"/>
    <cellStyle name="Akzent5" xfId="8048"/>
    <cellStyle name="Akzent6" xfId="8049"/>
    <cellStyle name="ANNULE" xfId="8050"/>
    <cellStyle name="ANNULE 2" xfId="8051"/>
    <cellStyle name="ANNULE 2 2" xfId="8052"/>
    <cellStyle name="ANNULE 2 2 2" xfId="8053"/>
    <cellStyle name="ANNULE 2 2 2 2" xfId="8054"/>
    <cellStyle name="ANNULE 2 2 3" xfId="8055"/>
    <cellStyle name="ANNULE 2 2 3 2" xfId="8056"/>
    <cellStyle name="ANNULE 2 2 4" xfId="8057"/>
    <cellStyle name="ANNULE 2 3" xfId="8058"/>
    <cellStyle name="ANNULE 2 3 2" xfId="8059"/>
    <cellStyle name="ANNULE 2 4" xfId="8060"/>
    <cellStyle name="ANNULE 2 4 2" xfId="8061"/>
    <cellStyle name="ANNULE 2 5" xfId="8062"/>
    <cellStyle name="ANNULE 3" xfId="8063"/>
    <cellStyle name="ANNULE 3 2" xfId="8064"/>
    <cellStyle name="ANNULE 3 2 2" xfId="8065"/>
    <cellStyle name="ANNULE 3 3" xfId="8066"/>
    <cellStyle name="ANNULE 3 3 2" xfId="8067"/>
    <cellStyle name="ANNULE 3 4" xfId="8068"/>
    <cellStyle name="ANNULE 4" xfId="8069"/>
    <cellStyle name="ANNULE 4 2" xfId="8070"/>
    <cellStyle name="ANNULE 4 2 2" xfId="8071"/>
    <cellStyle name="ANNULE 4 3" xfId="8072"/>
    <cellStyle name="ANNULE 4 3 2" xfId="8073"/>
    <cellStyle name="ANNULE 4 4" xfId="8074"/>
    <cellStyle name="ANNULE 5" xfId="8075"/>
    <cellStyle name="ANNULE 5 2" xfId="8076"/>
    <cellStyle name="ANNULE 6" xfId="8077"/>
    <cellStyle name="ANNULE 6 2" xfId="8078"/>
    <cellStyle name="ANNULE 7" xfId="8079"/>
    <cellStyle name="ÁöÁ¤µÇÁö ¾ÊÀ½" xfId="8080"/>
    <cellStyle name="ÁöÁ¤µÇÁö ¾ÊÀ½ 2" xfId="8081"/>
    <cellStyle name="args.style" xfId="12"/>
    <cellStyle name="ari" xfId="8082"/>
    <cellStyle name="Arial10" xfId="8083"/>
    <cellStyle name="arial11_bld_it" xfId="8084"/>
    <cellStyle name="Ariel 7 pt. plain" xfId="8085"/>
    <cellStyle name="Ariel 7 pt. plain 2" xfId="8086"/>
    <cellStyle name="Array Enter" xfId="8087"/>
    <cellStyle name="Array Enter 2" xfId="8088"/>
    <cellStyle name="Array Enter 2 2" xfId="8089"/>
    <cellStyle name="Array Enter 2 2 2" xfId="8090"/>
    <cellStyle name="Array Enter 2 3" xfId="8091"/>
    <cellStyle name="Array Enter 3" xfId="8092"/>
    <cellStyle name="Array Enter 3 2" xfId="8093"/>
    <cellStyle name="Array Enter 3 2 2" xfId="8094"/>
    <cellStyle name="Array Enter 3 3" xfId="8095"/>
    <cellStyle name="Array Enter 4" xfId="8096"/>
    <cellStyle name="Array Enter 4 2" xfId="8097"/>
    <cellStyle name="Array Enter 5" xfId="8098"/>
    <cellStyle name="Assumption" xfId="8099"/>
    <cellStyle name="Assumption 2" xfId="8100"/>
    <cellStyle name="Assumption 2 2" xfId="8101"/>
    <cellStyle name="Assumption 3" xfId="8102"/>
    <cellStyle name="AssumptionHeader" xfId="8103"/>
    <cellStyle name="AssumptionHeader 2" xfId="8104"/>
    <cellStyle name="ÄÞ¸¶ [0]_±âÅ¸" xfId="8105"/>
    <cellStyle name="AÞ¸¶ [0]_INQUIRY ¿μ¾÷AßAø " xfId="8106"/>
    <cellStyle name="ÄÞ¸¶ [0]_laroux" xfId="8107"/>
    <cellStyle name="ÄÞ¸¶_±âÅ¸" xfId="8108"/>
    <cellStyle name="AÞ¸¶_INQUIRY ¿μ¾÷AßAø " xfId="8109"/>
    <cellStyle name="ÄÞ¸¶_laroux" xfId="8110"/>
    <cellStyle name="Aufteilung" xfId="8111"/>
    <cellStyle name="Aufteilung 2" xfId="8112"/>
    <cellStyle name="Ausgabe" xfId="8113"/>
    <cellStyle name="Avertissement" xfId="8114"/>
    <cellStyle name="Avertissement 2" xfId="8115"/>
    <cellStyle name="Avertissement 3" xfId="8116"/>
    <cellStyle name="AWON" xfId="8117"/>
    <cellStyle name="AWON 2" xfId="8118"/>
    <cellStyle name="AWON 2 2" xfId="8119"/>
    <cellStyle name="AWON 2 2 2" xfId="8120"/>
    <cellStyle name="AWON 2 2 2 2" xfId="8121"/>
    <cellStyle name="AWON 2 2 3" xfId="8122"/>
    <cellStyle name="AWON 2 2 3 2" xfId="8123"/>
    <cellStyle name="AWON 2 2 4" xfId="8124"/>
    <cellStyle name="AWON 2 3" xfId="8125"/>
    <cellStyle name="AWON 2 3 2" xfId="8126"/>
    <cellStyle name="AWON 2 4" xfId="8127"/>
    <cellStyle name="AWON 2 4 2" xfId="8128"/>
    <cellStyle name="AWON 2 5" xfId="8129"/>
    <cellStyle name="AWON 3" xfId="8130"/>
    <cellStyle name="AWON 3 2" xfId="8131"/>
    <cellStyle name="AWON 3 2 2" xfId="8132"/>
    <cellStyle name="AWON 3 3" xfId="8133"/>
    <cellStyle name="AWON 3 3 2" xfId="8134"/>
    <cellStyle name="AWON 3 4" xfId="8135"/>
    <cellStyle name="AWON 4" xfId="8136"/>
    <cellStyle name="AWON 4 2" xfId="8137"/>
    <cellStyle name="AWON 4 2 2" xfId="8138"/>
    <cellStyle name="AWON 4 3" xfId="8139"/>
    <cellStyle name="AWON 4 3 2" xfId="8140"/>
    <cellStyle name="AWON 4 4" xfId="8141"/>
    <cellStyle name="AWON 5" xfId="8142"/>
    <cellStyle name="AWON 5 2" xfId="8143"/>
    <cellStyle name="AWON 6" xfId="8144"/>
    <cellStyle name="AWON 6 2" xfId="8145"/>
    <cellStyle name="AWON 7" xfId="8146"/>
    <cellStyle name="axlcolour" xfId="8147"/>
    <cellStyle name="B&amp;W" xfId="8148"/>
    <cellStyle name="B&amp;Wbold" xfId="8149"/>
    <cellStyle name="back" xfId="8150"/>
    <cellStyle name="back 2" xfId="8151"/>
    <cellStyle name="Bad 2" xfId="8152"/>
    <cellStyle name="Bad 2 2" xfId="8153"/>
    <cellStyle name="Bad 2 2 2" xfId="8154"/>
    <cellStyle name="Bad 3" xfId="8155"/>
    <cellStyle name="Berechnung" xfId="8156"/>
    <cellStyle name="big" xfId="8157"/>
    <cellStyle name="big 2" xfId="8158"/>
    <cellStyle name="big 2 2" xfId="8159"/>
    <cellStyle name="big 2 2 2" xfId="8160"/>
    <cellStyle name="big 2 2 2 2" xfId="8161"/>
    <cellStyle name="big 2 2 3" xfId="8162"/>
    <cellStyle name="big 2 2 3 2" xfId="8163"/>
    <cellStyle name="big 2 2 4" xfId="8164"/>
    <cellStyle name="big 2 3" xfId="8165"/>
    <cellStyle name="big 2 3 2" xfId="8166"/>
    <cellStyle name="big 2 4" xfId="8167"/>
    <cellStyle name="big 2 4 2" xfId="8168"/>
    <cellStyle name="big 2 5" xfId="8169"/>
    <cellStyle name="big 3" xfId="8170"/>
    <cellStyle name="big 3 2" xfId="8171"/>
    <cellStyle name="big 3 2 2" xfId="8172"/>
    <cellStyle name="big 3 3" xfId="8173"/>
    <cellStyle name="big 3 3 2" xfId="8174"/>
    <cellStyle name="big 3 4" xfId="8175"/>
    <cellStyle name="big 4" xfId="8176"/>
    <cellStyle name="big 4 2" xfId="8177"/>
    <cellStyle name="big 4 2 2" xfId="8178"/>
    <cellStyle name="big 4 3" xfId="8179"/>
    <cellStyle name="big 4 3 2" xfId="8180"/>
    <cellStyle name="big 4 4" xfId="8181"/>
    <cellStyle name="big 5" xfId="8182"/>
    <cellStyle name="big 5 2" xfId="8183"/>
    <cellStyle name="big 6" xfId="8184"/>
    <cellStyle name="big 6 2" xfId="8185"/>
    <cellStyle name="big 7" xfId="8186"/>
    <cellStyle name="blank" xfId="8187"/>
    <cellStyle name="blank 2" xfId="8188"/>
    <cellStyle name="Blue" xfId="8189"/>
    <cellStyle name="Blue 2" xfId="8190"/>
    <cellStyle name="Board Level" xfId="8191"/>
    <cellStyle name="Board Level 2" xfId="8192"/>
    <cellStyle name="Body" xfId="8193"/>
    <cellStyle name="Body 2" xfId="8194"/>
    <cellStyle name="bol" xfId="8195"/>
    <cellStyle name="Bol 1" xfId="8196"/>
    <cellStyle name="Bol 1 2" xfId="8197"/>
    <cellStyle name="Bol 1 2 2" xfId="8198"/>
    <cellStyle name="Bol 1 2 2 2" xfId="8199"/>
    <cellStyle name="Bol 1 2 3" xfId="8200"/>
    <cellStyle name="Bol 1 3" xfId="8201"/>
    <cellStyle name="Bol 1 3 2" xfId="8202"/>
    <cellStyle name="Bol 1 3 2 2" xfId="8203"/>
    <cellStyle name="Bol 1 3 3" xfId="8204"/>
    <cellStyle name="Bol 1 4" xfId="8205"/>
    <cellStyle name="Bol 1 4 2" xfId="8206"/>
    <cellStyle name="Bol 1 5" xfId="8207"/>
    <cellStyle name="Bol 1 5 2" xfId="8208"/>
    <cellStyle name="Bol 1 6" xfId="8209"/>
    <cellStyle name="bol 2" xfId="8210"/>
    <cellStyle name="bol 3" xfId="8211"/>
    <cellStyle name="bol_~1771587" xfId="8212"/>
    <cellStyle name="bol1" xfId="8213"/>
    <cellStyle name="bol1 2" xfId="8214"/>
    <cellStyle name="Bold" xfId="8215"/>
    <cellStyle name="Bold 2" xfId="8216"/>
    <cellStyle name="Border" xfId="8217"/>
    <cellStyle name="Border 2" xfId="8218"/>
    <cellStyle name="Border 2 2" xfId="8219"/>
    <cellStyle name="Border 2 2 2" xfId="8220"/>
    <cellStyle name="Border 2 2 2 2" xfId="8221"/>
    <cellStyle name="Border 2 2 3" xfId="8222"/>
    <cellStyle name="Border 2 2 3 2" xfId="8223"/>
    <cellStyle name="Border 2 2 4" xfId="8224"/>
    <cellStyle name="Border 2 3" xfId="8225"/>
    <cellStyle name="Border 2 3 2" xfId="8226"/>
    <cellStyle name="Border 2 4" xfId="8227"/>
    <cellStyle name="Border 2 4 2" xfId="8228"/>
    <cellStyle name="Border 2 5" xfId="8229"/>
    <cellStyle name="Border 3" xfId="8230"/>
    <cellStyle name="Border 3 2" xfId="8231"/>
    <cellStyle name="Border 3 2 2" xfId="8232"/>
    <cellStyle name="Border 3 3" xfId="8233"/>
    <cellStyle name="Border 3 3 2" xfId="8234"/>
    <cellStyle name="Border 3 4" xfId="8235"/>
    <cellStyle name="Border 4" xfId="8236"/>
    <cellStyle name="Border 4 2" xfId="8237"/>
    <cellStyle name="Border 4 2 2" xfId="8238"/>
    <cellStyle name="Border 4 3" xfId="8239"/>
    <cellStyle name="Border 4 3 2" xfId="8240"/>
    <cellStyle name="Border 4 4" xfId="8241"/>
    <cellStyle name="Border 5" xfId="8242"/>
    <cellStyle name="Border 5 2" xfId="8243"/>
    <cellStyle name="Border 6" xfId="8244"/>
    <cellStyle name="Border 6 2" xfId="8245"/>
    <cellStyle name="Border 7" xfId="8246"/>
    <cellStyle name="bottom" xfId="8247"/>
    <cellStyle name="Brown" xfId="8248"/>
    <cellStyle name="Brown 2" xfId="8249"/>
    <cellStyle name="Ç¥ÁØ_¿¬°£´©°è¿¹»ó" xfId="8250"/>
    <cellStyle name="C￥AØ_≫c¾÷ºIº° AN°e " xfId="8251"/>
    <cellStyle name="Ç¥ÁØ_ÀÎÀç°³¹ß¿ø" xfId="8252"/>
    <cellStyle name="C600 PN" xfId="8253"/>
    <cellStyle name="Cabecera 1" xfId="8254"/>
    <cellStyle name="Cabecera 2" xfId="8255"/>
    <cellStyle name="Cadre" xfId="8256"/>
    <cellStyle name="Cadre 2" xfId="8257"/>
    <cellStyle name="Cadre 2 2" xfId="8258"/>
    <cellStyle name="Cadre 2 2 2" xfId="8259"/>
    <cellStyle name="Cadre 2 2 2 2" xfId="8260"/>
    <cellStyle name="Cadre 2 2 3" xfId="8261"/>
    <cellStyle name="Cadre 2 2 3 2" xfId="8262"/>
    <cellStyle name="Cadre 2 2 4" xfId="8263"/>
    <cellStyle name="Cadre 2 3" xfId="8264"/>
    <cellStyle name="Cadre 2 3 2" xfId="8265"/>
    <cellStyle name="Cadre 2 4" xfId="8266"/>
    <cellStyle name="Cadre 2 4 2" xfId="8267"/>
    <cellStyle name="Cadre 2 5" xfId="8268"/>
    <cellStyle name="Cadre 3" xfId="8269"/>
    <cellStyle name="Cadre 3 2" xfId="8270"/>
    <cellStyle name="Cadre 3 2 2" xfId="8271"/>
    <cellStyle name="Cadre 3 3" xfId="8272"/>
    <cellStyle name="Cadre 3 3 2" xfId="8273"/>
    <cellStyle name="Cadre 3 4" xfId="8274"/>
    <cellStyle name="Cadre 4" xfId="8275"/>
    <cellStyle name="Cadre 4 2" xfId="8276"/>
    <cellStyle name="Cadre 4 2 2" xfId="8277"/>
    <cellStyle name="Cadre 4 3" xfId="8278"/>
    <cellStyle name="Cadre 4 3 2" xfId="8279"/>
    <cellStyle name="Cadre 4 4" xfId="8280"/>
    <cellStyle name="Cadre 5" xfId="8281"/>
    <cellStyle name="Cadre 5 2" xfId="8282"/>
    <cellStyle name="Cadre 6" xfId="8283"/>
    <cellStyle name="Cadre 6 2" xfId="8284"/>
    <cellStyle name="Cadre 7" xfId="8285"/>
    <cellStyle name="Calc Currency (0)" xfId="13"/>
    <cellStyle name="Calc Currency (0) 2" xfId="8286"/>
    <cellStyle name="Calc Currency (0) 2 2" xfId="8287"/>
    <cellStyle name="Calc Currency (0) 2 3" xfId="8288"/>
    <cellStyle name="Calc Currency (0) 3" xfId="8289"/>
    <cellStyle name="Calc Currency (0) 3 2" xfId="8290"/>
    <cellStyle name="Calc Currency (0) 4" xfId="8291"/>
    <cellStyle name="Calc Currency (0) 5" xfId="11852"/>
    <cellStyle name="Calc Currency (2)" xfId="8292"/>
    <cellStyle name="Calc Percent (0)" xfId="8293"/>
    <cellStyle name="Calc Percent (1)" xfId="8294"/>
    <cellStyle name="Calc Percent (2)" xfId="8295"/>
    <cellStyle name="Calc Units (0)" xfId="8296"/>
    <cellStyle name="Calc Units (1)" xfId="8297"/>
    <cellStyle name="Calc Units (2)" xfId="8298"/>
    <cellStyle name="Calcul" xfId="8299"/>
    <cellStyle name="Calcul 2" xfId="8300"/>
    <cellStyle name="Calcul 2 2" xfId="8301"/>
    <cellStyle name="Calcul 2 2 2" xfId="8302"/>
    <cellStyle name="Calcul 2 2 2 2" xfId="8303"/>
    <cellStyle name="Calcul 2 2 3" xfId="8304"/>
    <cellStyle name="Calcul 2 3" xfId="8305"/>
    <cellStyle name="Calcul 2 3 2" xfId="8306"/>
    <cellStyle name="Calcul 2 4" xfId="8307"/>
    <cellStyle name="Calcul 3" xfId="8308"/>
    <cellStyle name="Calcul 4" xfId="8309"/>
    <cellStyle name="Calcul 4 2" xfId="8310"/>
    <cellStyle name="Calcul 5" xfId="8311"/>
    <cellStyle name="Calcul 5 2" xfId="8312"/>
    <cellStyle name="Calcul 6" xfId="8313"/>
    <cellStyle name="Calculated" xfId="8314"/>
    <cellStyle name="Calculation 2" xfId="8315"/>
    <cellStyle name="Calculation 2 2" xfId="8316"/>
    <cellStyle name="Calculation 2 2 2" xfId="8317"/>
    <cellStyle name="Calculation 2 2 2 2" xfId="8318"/>
    <cellStyle name="Calculation 2 2 3" xfId="8319"/>
    <cellStyle name="Calculation 2 2 3 2" xfId="8320"/>
    <cellStyle name="Calculation 2 2 4" xfId="8321"/>
    <cellStyle name="Calculation 3" xfId="8322"/>
    <cellStyle name="Calculation 3 2" xfId="8323"/>
    <cellStyle name="Calculation 3 2 2" xfId="8324"/>
    <cellStyle name="Calculation 3 3" xfId="8325"/>
    <cellStyle name="Carte emballée" xfId="8326"/>
    <cellStyle name="Carte emballée 2" xfId="8327"/>
    <cellStyle name="Carte emballée 2 2" xfId="8328"/>
    <cellStyle name="Carte emballée 3" xfId="8329"/>
    <cellStyle name="Carte emballée 3 2" xfId="8330"/>
    <cellStyle name="Carte emballée 4" xfId="8331"/>
    <cellStyle name="category" xfId="8332"/>
    <cellStyle name="category 2" xfId="8333"/>
    <cellStyle name="Cellule liée" xfId="8334"/>
    <cellStyle name="Cellule liée 2" xfId="8335"/>
    <cellStyle name="Cellule liée 3" xfId="8336"/>
    <cellStyle name="Centre" xfId="8337"/>
    <cellStyle name="change" xfId="8338"/>
    <cellStyle name="Changeable" xfId="8339"/>
    <cellStyle name="Changeable 2" xfId="8340"/>
    <cellStyle name="Changeable 2 2" xfId="8341"/>
    <cellStyle name="Changeable 2 2 2" xfId="8342"/>
    <cellStyle name="Changeable 3" xfId="8343"/>
    <cellStyle name="Changeable 3 2" xfId="8344"/>
    <cellStyle name="Changeable2" xfId="8345"/>
    <cellStyle name="Changes" xfId="8346"/>
    <cellStyle name="Changes 2" xfId="8347"/>
    <cellStyle name="Characteristic" xfId="8348"/>
    <cellStyle name="Characteristic 2" xfId="8349"/>
    <cellStyle name="CharactGroup" xfId="8350"/>
    <cellStyle name="CharactGroup 2" xfId="8351"/>
    <cellStyle name="CharactNote" xfId="8352"/>
    <cellStyle name="CharactNote 2" xfId="8353"/>
    <cellStyle name="CharactType" xfId="8354"/>
    <cellStyle name="CharactType 2" xfId="8355"/>
    <cellStyle name="CharactValue" xfId="8356"/>
    <cellStyle name="CharactValue 2" xfId="8357"/>
    <cellStyle name="CharactValueNote" xfId="8358"/>
    <cellStyle name="CharactValueNote 2" xfId="8359"/>
    <cellStyle name="CharShortType" xfId="8360"/>
    <cellStyle name="CharShortType 2" xfId="8361"/>
    <cellStyle name="Check Cell 2" xfId="8362"/>
    <cellStyle name="Check Cell 2 2" xfId="8363"/>
    <cellStyle name="Check Cell 2 2 2" xfId="8364"/>
    <cellStyle name="Check Cell 3" xfId="8365"/>
    <cellStyle name="ÇÏÀÌÆÛ¸µÅ©" xfId="8366"/>
    <cellStyle name="ÇÏÀÌÆÛ¸µÅ© 2" xfId="8367"/>
    <cellStyle name="Collegamento ipertestuale" xfId="8368"/>
    <cellStyle name="Collegamento ipertestuale 2" xfId="8369"/>
    <cellStyle name="Collegamento ipertestuale visitato" xfId="8370"/>
    <cellStyle name="Collegamento ipertestuale visitato 2" xfId="8371"/>
    <cellStyle name="Collegamento ipertestuale_~1771587" xfId="8372"/>
    <cellStyle name="Column Header" xfId="8373"/>
    <cellStyle name="Column Heading" xfId="8374"/>
    <cellStyle name="Column Heading (No Wrap)" xfId="8375"/>
    <cellStyle name="Column Heading 2" xfId="8376"/>
    <cellStyle name="Column Heading 2 2" xfId="8377"/>
    <cellStyle name="Column Heading 3" xfId="8378"/>
    <cellStyle name="Column Heading 3 2" xfId="8379"/>
    <cellStyle name="Column Heading 4" xfId="8380"/>
    <cellStyle name="Column Heading 4 2" xfId="8381"/>
    <cellStyle name="Column Heading 5" xfId="8382"/>
    <cellStyle name="Column Heading 5 2" xfId="8383"/>
    <cellStyle name="Column Heading 6" xfId="8384"/>
    <cellStyle name="Column Heading_BoQ_MW_500 FPR_rev3" xfId="8385"/>
    <cellStyle name="Column title" xfId="8386"/>
    <cellStyle name="Column title 2" xfId="8387"/>
    <cellStyle name="Column title i" xfId="8388"/>
    <cellStyle name="Column title i 2" xfId="8389"/>
    <cellStyle name="Column title i 2 2" xfId="8390"/>
    <cellStyle name="Column title i 3" xfId="8391"/>
    <cellStyle name="Column title_Nokia BSS Price List v0.2" xfId="8392"/>
    <cellStyle name="Column Total" xfId="8393"/>
    <cellStyle name="Column_Title" xfId="8394"/>
    <cellStyle name="Comma  - Style1" xfId="8395"/>
    <cellStyle name="Comma  - Style1 2" xfId="8396"/>
    <cellStyle name="Comma  - Style1 3" xfId="8397"/>
    <cellStyle name="Comma  - Style1 4" xfId="8398"/>
    <cellStyle name="Comma  - Style1 5" xfId="8399"/>
    <cellStyle name="Comma  - Style2" xfId="8400"/>
    <cellStyle name="Comma  - Style2 2" xfId="8401"/>
    <cellStyle name="Comma  - Style2 3" xfId="8402"/>
    <cellStyle name="Comma  - Style2 4" xfId="8403"/>
    <cellStyle name="Comma  - Style2 5" xfId="8404"/>
    <cellStyle name="Comma  - Style3" xfId="8405"/>
    <cellStyle name="Comma  - Style3 2" xfId="8406"/>
    <cellStyle name="Comma  - Style3 3" xfId="8407"/>
    <cellStyle name="Comma  - Style3 4" xfId="8408"/>
    <cellStyle name="Comma  - Style3 5" xfId="8409"/>
    <cellStyle name="Comma  - Style4" xfId="8410"/>
    <cellStyle name="Comma  - Style4 2" xfId="8411"/>
    <cellStyle name="Comma  - Style4 3" xfId="8412"/>
    <cellStyle name="Comma  - Style4 4" xfId="8413"/>
    <cellStyle name="Comma  - Style4 5" xfId="8414"/>
    <cellStyle name="Comma  - Style5" xfId="8415"/>
    <cellStyle name="Comma  - Style5 2" xfId="8416"/>
    <cellStyle name="Comma  - Style5 3" xfId="8417"/>
    <cellStyle name="Comma  - Style5 4" xfId="8418"/>
    <cellStyle name="Comma  - Style5 5" xfId="8419"/>
    <cellStyle name="Comma  - Style6" xfId="8420"/>
    <cellStyle name="Comma  - Style6 2" xfId="8421"/>
    <cellStyle name="Comma  - Style6 3" xfId="8422"/>
    <cellStyle name="Comma  - Style6 4" xfId="8423"/>
    <cellStyle name="Comma  - Style6 5" xfId="8424"/>
    <cellStyle name="Comma  - Style7" xfId="8425"/>
    <cellStyle name="Comma  - Style7 2" xfId="8426"/>
    <cellStyle name="Comma  - Style7 3" xfId="8427"/>
    <cellStyle name="Comma  - Style7 4" xfId="8428"/>
    <cellStyle name="Comma  - Style7 5" xfId="8429"/>
    <cellStyle name="Comma  - Style8" xfId="8430"/>
    <cellStyle name="Comma  - Style8 2" xfId="8431"/>
    <cellStyle name="Comma  - Style8 3" xfId="8432"/>
    <cellStyle name="Comma  - Style8 4" xfId="8433"/>
    <cellStyle name="Comma  - Style8 5" xfId="8434"/>
    <cellStyle name="Comma [0]" xfId="11959" builtinId="6"/>
    <cellStyle name="Comma [0] 2" xfId="14"/>
    <cellStyle name="Comma [0] 2 2" xfId="8435"/>
    <cellStyle name="Comma [0] 2 3" xfId="8436"/>
    <cellStyle name="Comma [0] 2 4" xfId="8437"/>
    <cellStyle name="Comma [0] 3" xfId="8438"/>
    <cellStyle name="Comma [0] 4" xfId="8439"/>
    <cellStyle name="Comma [0] 5" xfId="8440"/>
    <cellStyle name="Comma [0] 6" xfId="8441"/>
    <cellStyle name="Comma [00]" xfId="8442"/>
    <cellStyle name="Comma 10" xfId="8443"/>
    <cellStyle name="Comma 11" xfId="8444"/>
    <cellStyle name="Comma 11 2" xfId="8445"/>
    <cellStyle name="Comma 12" xfId="8446"/>
    <cellStyle name="Comma 13" xfId="8447"/>
    <cellStyle name="Comma 14" xfId="8448"/>
    <cellStyle name="Comma 15" xfId="2"/>
    <cellStyle name="Comma 16" xfId="11853"/>
    <cellStyle name="Comma 17" xfId="11864"/>
    <cellStyle name="Comma 18" xfId="11867"/>
    <cellStyle name="Comma 19" xfId="11865"/>
    <cellStyle name="Comma 2" xfId="3"/>
    <cellStyle name="Comma 2 2" xfId="8449"/>
    <cellStyle name="Comma 2 2 2" xfId="8450"/>
    <cellStyle name="Comma 2 2 3" xfId="8451"/>
    <cellStyle name="Comma 2 3" xfId="8452"/>
    <cellStyle name="Comma 2 3 2" xfId="8453"/>
    <cellStyle name="Comma 2 3 2 2 2" xfId="8454"/>
    <cellStyle name="Comma 2 4" xfId="8455"/>
    <cellStyle name="Comma 2 4 2" xfId="8456"/>
    <cellStyle name="Comma 2 5" xfId="8457"/>
    <cellStyle name="Comma 2 6" xfId="8458"/>
    <cellStyle name="Comma 2 7" xfId="8459"/>
    <cellStyle name="Comma 2 8" xfId="8460"/>
    <cellStyle name="Comma 2 9" xfId="8461"/>
    <cellStyle name="Comma 20" xfId="11875"/>
    <cellStyle name="Comma 21" xfId="11880"/>
    <cellStyle name="Comma 22" xfId="11882"/>
    <cellStyle name="Comma 23" xfId="11879"/>
    <cellStyle name="Comma 24" xfId="11874"/>
    <cellStyle name="Comma 25" xfId="11873"/>
    <cellStyle name="Comma 26" xfId="11891"/>
    <cellStyle name="Comma 27" xfId="11894"/>
    <cellStyle name="Comma 28" xfId="11899"/>
    <cellStyle name="Comma 29" xfId="8462"/>
    <cellStyle name="Comma 3" xfId="15"/>
    <cellStyle name="Comma 3 2" xfId="8463"/>
    <cellStyle name="Comma 3 2 2" xfId="8464"/>
    <cellStyle name="Comma 3 2 3" xfId="8465"/>
    <cellStyle name="Comma 3 3" xfId="8466"/>
    <cellStyle name="Comma 3 4" xfId="8467"/>
    <cellStyle name="Comma 30" xfId="8468"/>
    <cellStyle name="Comma 31" xfId="11905"/>
    <cellStyle name="Comma 32" xfId="11897"/>
    <cellStyle name="Comma 33" xfId="11903"/>
    <cellStyle name="Comma 34" xfId="11910"/>
    <cellStyle name="Comma 35" xfId="11913"/>
    <cellStyle name="Comma 36" xfId="11908"/>
    <cellStyle name="Comma 37" xfId="11914"/>
    <cellStyle name="Comma 38" xfId="11898"/>
    <cellStyle name="Comma 39" xfId="11901"/>
    <cellStyle name="Comma 4" xfId="8469"/>
    <cellStyle name="Comma 4 2" xfId="8470"/>
    <cellStyle name="Comma 4 2 2" xfId="8471"/>
    <cellStyle name="Comma 4 3" xfId="8472"/>
    <cellStyle name="Comma 4 4" xfId="11838"/>
    <cellStyle name="Comma 40" xfId="11923"/>
    <cellStyle name="Comma 41" xfId="11921"/>
    <cellStyle name="Comma 42" xfId="11917"/>
    <cellStyle name="Comma 43" xfId="11915"/>
    <cellStyle name="Comma 44" xfId="11941"/>
    <cellStyle name="Comma 45" xfId="11943"/>
    <cellStyle name="Comma 46" xfId="11946"/>
    <cellStyle name="Comma 47" xfId="11948"/>
    <cellStyle name="Comma 48" xfId="11952"/>
    <cellStyle name="Comma 49" xfId="11957"/>
    <cellStyle name="Comma 5" xfId="8473"/>
    <cellStyle name="Comma 5 2" xfId="8474"/>
    <cellStyle name="Comma 5 3" xfId="8475"/>
    <cellStyle name="Comma 50" xfId="11955"/>
    <cellStyle name="Comma 6" xfId="8476"/>
    <cellStyle name="Comma 7" xfId="8477"/>
    <cellStyle name="Comma 7 2" xfId="8478"/>
    <cellStyle name="Comma 7 3" xfId="8479"/>
    <cellStyle name="Comma 8" xfId="8480"/>
    <cellStyle name="Comma 9" xfId="8481"/>
    <cellStyle name="Comma0" xfId="8482"/>
    <cellStyle name="Comma0 - Modelo1" xfId="8483"/>
    <cellStyle name="Comma0 - Modelo1 2" xfId="8484"/>
    <cellStyle name="Comma0 - Style1" xfId="8485"/>
    <cellStyle name="Comma0 - Style1 2" xfId="8486"/>
    <cellStyle name="Comma0 - Style1 3" xfId="8487"/>
    <cellStyle name="Comma0 - Style2" xfId="8488"/>
    <cellStyle name="Comma0 - Style2 2" xfId="8489"/>
    <cellStyle name="Comma0_BSS RO2009_15 Jan" xfId="8490"/>
    <cellStyle name="Comma1 - Modelo2" xfId="8491"/>
    <cellStyle name="Comma1 - Modelo2 2" xfId="8492"/>
    <cellStyle name="Comma1 - Style1" xfId="8493"/>
    <cellStyle name="Comma1 - Style1 2" xfId="8494"/>
    <cellStyle name="Comma1 - Style2" xfId="8495"/>
    <cellStyle name="Comma1 - Style2 2" xfId="8496"/>
    <cellStyle name="Comma1 - Style2 3" xfId="8497"/>
    <cellStyle name="Commentaire" xfId="8498"/>
    <cellStyle name="Commentaire 2" xfId="8499"/>
    <cellStyle name="Commentaire 2 2" xfId="8500"/>
    <cellStyle name="Commentaire 2 2 2" xfId="8501"/>
    <cellStyle name="Commentaire 2 2 2 2" xfId="8502"/>
    <cellStyle name="Commentaire 2 3" xfId="8503"/>
    <cellStyle name="Commentaire 2 3 2" xfId="8504"/>
    <cellStyle name="Commentaire 3" xfId="8505"/>
    <cellStyle name="Commentaire 4" xfId="8506"/>
    <cellStyle name="Commentaire 4 2" xfId="8507"/>
    <cellStyle name="Commentaire 5" xfId="8508"/>
    <cellStyle name="Commentaire 5 2" xfId="8509"/>
    <cellStyle name="competitor" xfId="8510"/>
    <cellStyle name="competitor 2" xfId="8511"/>
    <cellStyle name="competitor 3" xfId="8512"/>
    <cellStyle name="competitor 4" xfId="8513"/>
    <cellStyle name="condition" xfId="8514"/>
    <cellStyle name="CondMandatory" xfId="8515"/>
    <cellStyle name="CondMandatory 2" xfId="8516"/>
    <cellStyle name="Config Data Cells" xfId="8517"/>
    <cellStyle name="Config Data Cells 2" xfId="8518"/>
    <cellStyle name="Config Data Cells 3" xfId="8519"/>
    <cellStyle name="Config Data Cells 4" xfId="8520"/>
    <cellStyle name="Config Data Cells 4 2" xfId="8521"/>
    <cellStyle name="Config Data Cells 5" xfId="8522"/>
    <cellStyle name="Config Data Cells 5 2" xfId="8523"/>
    <cellStyle name="Config Data Cells 6" xfId="8524"/>
    <cellStyle name="Config Name" xfId="8525"/>
    <cellStyle name="Config Section Headings" xfId="8526"/>
    <cellStyle name="Config Section Headings 2" xfId="8527"/>
    <cellStyle name="Content1" xfId="8528"/>
    <cellStyle name="Content1 2" xfId="8529"/>
    <cellStyle name="Content2" xfId="8530"/>
    <cellStyle name="Content2 2" xfId="8531"/>
    <cellStyle name="Content3" xfId="8532"/>
    <cellStyle name="Content3 2" xfId="8533"/>
    <cellStyle name="Copied" xfId="16"/>
    <cellStyle name="Copied 2" xfId="8534"/>
    <cellStyle name="Copied 3" xfId="11854"/>
    <cellStyle name="Cost_" xfId="8535"/>
    <cellStyle name="COST1" xfId="8536"/>
    <cellStyle name="COST1 2" xfId="8537"/>
    <cellStyle name="CS" xfId="8538"/>
    <cellStyle name="Currency (0.00)" xfId="8539"/>
    <cellStyle name="Currency (0.00) 2" xfId="8540"/>
    <cellStyle name="Currency (0.00) 3" xfId="8541"/>
    <cellStyle name="Currency (0.00) 4" xfId="8542"/>
    <cellStyle name="Currency (0.00) 4 2" xfId="8543"/>
    <cellStyle name="Currency (0.00) 5" xfId="8544"/>
    <cellStyle name="Currency (0.00) 5 2" xfId="8545"/>
    <cellStyle name="Currency (0.00) 6" xfId="8546"/>
    <cellStyle name="Currency [0] 2" xfId="8547"/>
    <cellStyle name="Currency [0] 3" xfId="8548"/>
    <cellStyle name="Currency [0] K" xfId="8549"/>
    <cellStyle name="Currency [00]" xfId="8550"/>
    <cellStyle name="Currency 10" xfId="11878"/>
    <cellStyle name="Currency 11" xfId="11886"/>
    <cellStyle name="Currency 12" xfId="11887"/>
    <cellStyle name="Currency 13" xfId="11888"/>
    <cellStyle name="Currency 14" xfId="11889"/>
    <cellStyle name="Currency 15" xfId="11892"/>
    <cellStyle name="Currency 16" xfId="11895"/>
    <cellStyle name="Currency 17" xfId="11900"/>
    <cellStyle name="Currency 18" xfId="11904"/>
    <cellStyle name="Currency 19" xfId="11912"/>
    <cellStyle name="Currency 2" xfId="8551"/>
    <cellStyle name="Currency 2 2" xfId="8552"/>
    <cellStyle name="Currency 2 3" xfId="8553"/>
    <cellStyle name="Currency 20" xfId="11902"/>
    <cellStyle name="Currency 21" xfId="11918"/>
    <cellStyle name="Currency 22" xfId="11920"/>
    <cellStyle name="Currency 23" xfId="11922"/>
    <cellStyle name="Currency 24" xfId="11926"/>
    <cellStyle name="Currency 25" xfId="11928"/>
    <cellStyle name="Currency 26" xfId="11930"/>
    <cellStyle name="Currency 27" xfId="11933"/>
    <cellStyle name="Currency 28" xfId="11935"/>
    <cellStyle name="Currency 29" xfId="11936"/>
    <cellStyle name="Currency 3" xfId="8554"/>
    <cellStyle name="Currency 3 2" xfId="8555"/>
    <cellStyle name="Currency 30" xfId="11938"/>
    <cellStyle name="Currency 31" xfId="11939"/>
    <cellStyle name="Currency 32" xfId="11945"/>
    <cellStyle name="Currency 33" xfId="11937"/>
    <cellStyle name="Currency 34" xfId="11950"/>
    <cellStyle name="Currency 35" xfId="11951"/>
    <cellStyle name="Currency 36" xfId="11949"/>
    <cellStyle name="Currency 37" xfId="11954"/>
    <cellStyle name="Currency 4" xfId="8556"/>
    <cellStyle name="Currency 5" xfId="11855"/>
    <cellStyle name="Currency 6" xfId="11866"/>
    <cellStyle name="Currency 7" xfId="11870"/>
    <cellStyle name="Currency 8" xfId="11871"/>
    <cellStyle name="Currency 9" xfId="11877"/>
    <cellStyle name="Currency 礀0]_laroux_2_PERSONAL" xfId="8557"/>
    <cellStyle name="Currency(RM)" xfId="8558"/>
    <cellStyle name="Currency0" xfId="8559"/>
    <cellStyle name="Currency0 2" xfId="8560"/>
    <cellStyle name="Currency-protected" xfId="8561"/>
    <cellStyle name="Curren䱣됀됀_x0001_" xfId="8562"/>
    <cellStyle name="custom" xfId="8563"/>
    <cellStyle name="Custom - Style8" xfId="8564"/>
    <cellStyle name="Cyan" xfId="8565"/>
    <cellStyle name="Cyan 2" xfId="8566"/>
    <cellStyle name="D.Cyan" xfId="8567"/>
    <cellStyle name="D.Cyan 2" xfId="8568"/>
    <cellStyle name="DARK" xfId="8569"/>
    <cellStyle name="DARK 2" xfId="8570"/>
    <cellStyle name="Data   - Style2" xfId="8571"/>
    <cellStyle name="Data Entry Shading" xfId="8572"/>
    <cellStyle name="Data Entry Shading 2" xfId="8573"/>
    <cellStyle name="database" xfId="8574"/>
    <cellStyle name="database 2" xfId="8575"/>
    <cellStyle name="DataPilot Category" xfId="8576"/>
    <cellStyle name="DataPilot Category 2" xfId="8577"/>
    <cellStyle name="DataPilot Value" xfId="8578"/>
    <cellStyle name="DataPilot Value 2" xfId="8579"/>
    <cellStyle name="DATASTYLE" xfId="8580"/>
    <cellStyle name="DATASTYLE 2" xfId="8581"/>
    <cellStyle name="Date" xfId="8582"/>
    <cellStyle name="Date [] yht" xfId="8583"/>
    <cellStyle name="Date [mmm-yy]" xfId="8584"/>
    <cellStyle name="Date i" xfId="8585"/>
    <cellStyle name="Date i 2" xfId="8586"/>
    <cellStyle name="Date i 2 2" xfId="8587"/>
    <cellStyle name="Date i 3" xfId="8588"/>
    <cellStyle name="Date Short" xfId="8589"/>
    <cellStyle name="Date_2-2 Cox IMS RfP BC 2007-05-05" xfId="8590"/>
    <cellStyle name="date1" xfId="8591"/>
    <cellStyle name="datum" xfId="8592"/>
    <cellStyle name="datum2" xfId="8593"/>
    <cellStyle name="DB" xfId="8594"/>
    <cellStyle name="DB00" xfId="8595"/>
    <cellStyle name="DB00...AAAA" xfId="8596"/>
    <cellStyle name="DB00_~1771587" xfId="8597"/>
    <cellStyle name="Decimal" xfId="8598"/>
    <cellStyle name="Decimal2" xfId="8599"/>
    <cellStyle name="Deleted" xfId="8600"/>
    <cellStyle name="Deleted 2" xfId="8601"/>
    <cellStyle name="Deleted 3" xfId="8602"/>
    <cellStyle name="Deleted 4" xfId="8603"/>
    <cellStyle name="Deleted 4 2" xfId="8604"/>
    <cellStyle name="Deleted 5" xfId="8605"/>
    <cellStyle name="Deleted 5 2" xfId="8606"/>
    <cellStyle name="Deleted 6" xfId="8607"/>
    <cellStyle name="DELTA" xfId="8608"/>
    <cellStyle name="Description" xfId="8609"/>
    <cellStyle name="Description 2" xfId="8610"/>
    <cellStyle name="Description 3" xfId="8611"/>
    <cellStyle name="Description 4" xfId="8612"/>
    <cellStyle name="Description 4 2" xfId="8613"/>
    <cellStyle name="Description 5" xfId="8614"/>
    <cellStyle name="Description 5 2" xfId="8615"/>
    <cellStyle name="Description 6" xfId="8616"/>
    <cellStyle name="Dezimal [0]_10.13.5 SMC (2)" xfId="8617"/>
    <cellStyle name="Dezimal_10.13.5 SMC (2)" xfId="8618"/>
    <cellStyle name="Dezimal0" xfId="8619"/>
    <cellStyle name="Dezimal4" xfId="8620"/>
    <cellStyle name="Dia" xfId="8621"/>
    <cellStyle name="Dia 2" xfId="8622"/>
    <cellStyle name="Dia 3" xfId="8623"/>
    <cellStyle name="Diagnostic" xfId="8624"/>
    <cellStyle name="Diagnostic 2" xfId="8625"/>
    <cellStyle name="Diagnostic 3" xfId="8626"/>
    <cellStyle name="Diagnostic 4" xfId="8627"/>
    <cellStyle name="Diagnostic 4 2" xfId="8628"/>
    <cellStyle name="Diagnostic 5" xfId="8629"/>
    <cellStyle name="Diagnostic 5 2" xfId="8630"/>
    <cellStyle name="Diagnostic 6" xfId="8631"/>
    <cellStyle name="dimi sun" xfId="8632"/>
    <cellStyle name="dimi sun 2" xfId="8633"/>
    <cellStyle name="dimi sun 3" xfId="8634"/>
    <cellStyle name="dimi sun 3 2" xfId="8635"/>
    <cellStyle name="dimi sun 4" xfId="8636"/>
    <cellStyle name="Discount" xfId="8637"/>
    <cellStyle name="Diseño" xfId="8638"/>
    <cellStyle name="Diseño 2" xfId="8639"/>
    <cellStyle name="DistributionType" xfId="8640"/>
    <cellStyle name="DistributionType 2" xfId="8641"/>
    <cellStyle name="DM" xfId="8642"/>
    <cellStyle name="Dziesietny [0]_12" xfId="8643"/>
    <cellStyle name="Dziesiêtny [0]_MSC &amp; VLR Description" xfId="8644"/>
    <cellStyle name="Dziesietny_12" xfId="8645"/>
    <cellStyle name="Dziesiêtny_MSC &amp; VLR Description" xfId="8646"/>
    <cellStyle name="Ed" xfId="8647"/>
    <cellStyle name="edlsfjk" xfId="8648"/>
    <cellStyle name="edlsfjk 2" xfId="8649"/>
    <cellStyle name="edlsfjk 2 2" xfId="8650"/>
    <cellStyle name="edlsfjk 3" xfId="8651"/>
    <cellStyle name="edlsfjk 4" xfId="8652"/>
    <cellStyle name="edlsfjk_Book4" xfId="8653"/>
    <cellStyle name="EH-Preis" xfId="8654"/>
    <cellStyle name="EH-Preis 2" xfId="8655"/>
    <cellStyle name="EH-Preis 2 2" xfId="8656"/>
    <cellStyle name="EH-Preis 2 2 2" xfId="8657"/>
    <cellStyle name="EH-Preis 2 3" xfId="8658"/>
    <cellStyle name="EH-Preis 3" xfId="8659"/>
    <cellStyle name="Eingabe" xfId="8660"/>
    <cellStyle name="em not foundȃ㈈_x0008__x0002_HG_x0011_ex MNᄠ" xfId="8661"/>
    <cellStyle name="Encabez1" xfId="8662"/>
    <cellStyle name="Encabez1 2" xfId="8663"/>
    <cellStyle name="Encabez1 3" xfId="8664"/>
    <cellStyle name="Encabez2" xfId="8665"/>
    <cellStyle name="Encabez2 2" xfId="8666"/>
    <cellStyle name="Encabez2 3" xfId="8667"/>
    <cellStyle name="En-t?te 1" xfId="8668"/>
    <cellStyle name="En-t?te 1 2" xfId="8669"/>
    <cellStyle name="En-t?te 2" xfId="8670"/>
    <cellStyle name="En-t?te 2 2" xfId="8671"/>
    <cellStyle name="Enter Currency (0)" xfId="8672"/>
    <cellStyle name="Enter Currency (2)" xfId="8673"/>
    <cellStyle name="Enter Units (0)" xfId="8674"/>
    <cellStyle name="Enter Units (1)" xfId="8675"/>
    <cellStyle name="Enter Units (2)" xfId="8676"/>
    <cellStyle name="Entered" xfId="17"/>
    <cellStyle name="Entered 2" xfId="8677"/>
    <cellStyle name="Entered 3" xfId="11856"/>
    <cellStyle name="En-tête 1" xfId="8678"/>
    <cellStyle name="En-tête 2" xfId="8679"/>
    <cellStyle name="Entrée" xfId="8680"/>
    <cellStyle name="Entrée 2" xfId="8681"/>
    <cellStyle name="Entrée 2 2" xfId="8682"/>
    <cellStyle name="Entrée 2 2 2" xfId="8683"/>
    <cellStyle name="Entrée 2 2 2 2" xfId="8684"/>
    <cellStyle name="Entrée 2 3" xfId="8685"/>
    <cellStyle name="Entrée 2 3 2" xfId="8686"/>
    <cellStyle name="Entrée 3" xfId="8687"/>
    <cellStyle name="Entrée 4" xfId="8688"/>
    <cellStyle name="Entrée 5" xfId="8689"/>
    <cellStyle name="Entrée 5 2" xfId="8690"/>
    <cellStyle name="entry" xfId="8691"/>
    <cellStyle name="entry 2" xfId="8692"/>
    <cellStyle name="entry 2 2" xfId="8693"/>
    <cellStyle name="entry 2 2 2" xfId="8694"/>
    <cellStyle name="entry 3" xfId="8695"/>
    <cellStyle name="entry 3 2" xfId="8696"/>
    <cellStyle name="entry 4" xfId="8697"/>
    <cellStyle name="entry 4 2" xfId="8698"/>
    <cellStyle name="entry box" xfId="8699"/>
    <cellStyle name="entry box 2" xfId="8700"/>
    <cellStyle name="entry box 2 2" xfId="8701"/>
    <cellStyle name="entry box 3" xfId="8702"/>
    <cellStyle name="entry box 4" xfId="8703"/>
    <cellStyle name="entry box 5" xfId="8704"/>
    <cellStyle name="entry box 6" xfId="8705"/>
    <cellStyle name="entry box 6 2" xfId="8706"/>
    <cellStyle name="entry box 7" xfId="8707"/>
    <cellStyle name="entry box 7 2" xfId="8708"/>
    <cellStyle name="entry box 8" xfId="8709"/>
    <cellStyle name="En-t๊te 1" xfId="8710"/>
    <cellStyle name="En-t๊te 1 2" xfId="8711"/>
    <cellStyle name="En-t๊te 2" xfId="8712"/>
    <cellStyle name="En-t๊te 2 2" xfId="8713"/>
    <cellStyle name="eqptnobold" xfId="8714"/>
    <cellStyle name="eqptnobold 2" xfId="8715"/>
    <cellStyle name="Ergebnis" xfId="8716"/>
    <cellStyle name="Erklärender Text" xfId="8717"/>
    <cellStyle name="erl" xfId="8718"/>
    <cellStyle name="Erlang" xfId="8719"/>
    <cellStyle name="Erlang#" xfId="8720"/>
    <cellStyle name="Erlang# 2" xfId="8721"/>
    <cellStyle name="Erlang# 2 2" xfId="8722"/>
    <cellStyle name="Erlang# 2 2 2" xfId="8723"/>
    <cellStyle name="Erlang# 2 3" xfId="8724"/>
    <cellStyle name="Erlang# 3" xfId="8725"/>
    <cellStyle name="Erlang_~1771587" xfId="8726"/>
    <cellStyle name="Euro" xfId="8727"/>
    <cellStyle name="Euro 2" xfId="8728"/>
    <cellStyle name="Euro 2 2" xfId="8729"/>
    <cellStyle name="Euro 3" xfId="8730"/>
    <cellStyle name="explanation" xfId="8731"/>
    <cellStyle name="explanation 2" xfId="8732"/>
    <cellStyle name="Explanatory Text 2" xfId="8733"/>
    <cellStyle name="Explanatory Text 2 2" xfId="8734"/>
    <cellStyle name="Explanatory Text 3" xfId="8735"/>
    <cellStyle name="ƒ" xfId="8736"/>
    <cellStyle name="ƒ_BoQ_MW_500 FPR_rev3" xfId="8737"/>
    <cellStyle name="F2" xfId="8738"/>
    <cellStyle name="F2 2" xfId="8739"/>
    <cellStyle name="F2 3" xfId="8740"/>
    <cellStyle name="F3" xfId="8741"/>
    <cellStyle name="F3 2" xfId="8742"/>
    <cellStyle name="F4" xfId="8743"/>
    <cellStyle name="F4 2" xfId="8744"/>
    <cellStyle name="F4 3" xfId="8745"/>
    <cellStyle name="F5" xfId="8746"/>
    <cellStyle name="F5 2" xfId="8747"/>
    <cellStyle name="F5 3" xfId="8748"/>
    <cellStyle name="F6" xfId="8749"/>
    <cellStyle name="F6 2" xfId="8750"/>
    <cellStyle name="F6 3" xfId="8751"/>
    <cellStyle name="F7" xfId="8752"/>
    <cellStyle name="F7 2" xfId="8753"/>
    <cellStyle name="F7 3" xfId="8754"/>
    <cellStyle name="F8" xfId="8755"/>
    <cellStyle name="F8 2" xfId="8756"/>
    <cellStyle name="F8 3" xfId="8757"/>
    <cellStyle name="FAB level" xfId="8758"/>
    <cellStyle name="FAB level 2" xfId="8759"/>
    <cellStyle name="FAB no" xfId="8760"/>
    <cellStyle name="FAB no 2" xfId="8761"/>
    <cellStyle name="FAB price" xfId="8762"/>
    <cellStyle name="FAB price 2" xfId="8763"/>
    <cellStyle name="FAB price 2 2" xfId="8764"/>
    <cellStyle name="FAB price 2 2 2" xfId="8765"/>
    <cellStyle name="FAB price 2 3" xfId="8766"/>
    <cellStyle name="FAB price 3" xfId="8767"/>
    <cellStyle name="factsheet" xfId="8768"/>
    <cellStyle name="factsheet 2" xfId="8769"/>
    <cellStyle name="Farbe1" xfId="8770"/>
    <cellStyle name="Fecha" xfId="8771"/>
    <cellStyle name="Feld_kann" xfId="8772"/>
    <cellStyle name="Fijo" xfId="8773"/>
    <cellStyle name="Fijo 2" xfId="8774"/>
    <cellStyle name="Fijo 3" xfId="8775"/>
    <cellStyle name="FilaTitulos" xfId="8776"/>
    <cellStyle name="FilaTitulos 2" xfId="8777"/>
    <cellStyle name="Financier0" xfId="8778"/>
    <cellStyle name="Financiero" xfId="8779"/>
    <cellStyle name="Financiero 2" xfId="8780"/>
    <cellStyle name="Financiero 3" xfId="8781"/>
    <cellStyle name="Fixed" xfId="8782"/>
    <cellStyle name="Fixed 2" xfId="8783"/>
    <cellStyle name="Flag" xfId="8784"/>
    <cellStyle name="Flag 2" xfId="8785"/>
    <cellStyle name="Fon10" xfId="8786"/>
    <cellStyle name="Fon10 2" xfId="8787"/>
    <cellStyle name="Fon10B" xfId="8788"/>
    <cellStyle name="Fon10B 2" xfId="8789"/>
    <cellStyle name="Fon12" xfId="8790"/>
    <cellStyle name="Fon12 2" xfId="8791"/>
    <cellStyle name="Fon12B" xfId="8792"/>
    <cellStyle name="Fon12B 2" xfId="8793"/>
    <cellStyle name="Fon14B" xfId="8794"/>
    <cellStyle name="Fon14B 2" xfId="8795"/>
    <cellStyle name="Fon18B" xfId="8796"/>
    <cellStyle name="Fon18B 2" xfId="8797"/>
    <cellStyle name="Fon6" xfId="8798"/>
    <cellStyle name="Fon6 2" xfId="8799"/>
    <cellStyle name="Fon8B" xfId="8800"/>
    <cellStyle name="Fon8B 2" xfId="8801"/>
    <cellStyle name="Fonts" xfId="8802"/>
    <cellStyle name="Fonts 2" xfId="8803"/>
    <cellStyle name="Fonts 2 2" xfId="8804"/>
    <cellStyle name="Fonts 3" xfId="8805"/>
    <cellStyle name="fore" xfId="8806"/>
    <cellStyle name="fore 2" xfId="8807"/>
    <cellStyle name="Fraction" xfId="8808"/>
    <cellStyle name="FromInput" xfId="8809"/>
    <cellStyle name="FSP 3511 Maj." xfId="8810"/>
    <cellStyle name="FSP 3511 Maj. 2" xfId="8811"/>
    <cellStyle name="FSP 3511 Maj. 2 2" xfId="8812"/>
    <cellStyle name="FSP 3511 Maj. 3" xfId="8813"/>
    <cellStyle name="FSP 3511 Maj. 3 2" xfId="8814"/>
    <cellStyle name="FSP 3511 Maj. 4" xfId="8815"/>
    <cellStyle name="G10" xfId="8816"/>
    <cellStyle name="Gliederung1" xfId="8817"/>
    <cellStyle name="Gliederung1 2" xfId="8818"/>
    <cellStyle name="Gliederung2" xfId="8819"/>
    <cellStyle name="GOING" xfId="8820"/>
    <cellStyle name="GOING 2" xfId="8821"/>
    <cellStyle name="GOING 3" xfId="8822"/>
    <cellStyle name="GOING 4" xfId="8823"/>
    <cellStyle name="GOING 4 2" xfId="8824"/>
    <cellStyle name="GOING 5" xfId="8825"/>
    <cellStyle name="GOING 5 2" xfId="8826"/>
    <cellStyle name="GOING 6" xfId="8827"/>
    <cellStyle name="Good 2" xfId="8828"/>
    <cellStyle name="Good 2 2" xfId="8829"/>
    <cellStyle name="Good 2 2 2" xfId="8830"/>
    <cellStyle name="Good 3" xfId="8831"/>
    <cellStyle name="G-Preis" xfId="8832"/>
    <cellStyle name="Green" xfId="8833"/>
    <cellStyle name="Grey" xfId="8834"/>
    <cellStyle name="Grey 2" xfId="8835"/>
    <cellStyle name="Grey 2 2" xfId="8836"/>
    <cellStyle name="Grey 3" xfId="8837"/>
    <cellStyle name="Grey 3 2" xfId="8838"/>
    <cellStyle name="Grey 4" xfId="8839"/>
    <cellStyle name="Grey 4 2" xfId="8840"/>
    <cellStyle name="Grey 5" xfId="8841"/>
    <cellStyle name="Grey 5 2" xfId="8842"/>
    <cellStyle name="Grey 6" xfId="8843"/>
    <cellStyle name="Grey 6 2" xfId="8844"/>
    <cellStyle name="Grey 7" xfId="8845"/>
    <cellStyle name="Grey 7 2" xfId="8846"/>
    <cellStyle name="Grey 8" xfId="8847"/>
    <cellStyle name="Grey_Book1" xfId="8848"/>
    <cellStyle name="Group" xfId="8849"/>
    <cellStyle name="Group 2" xfId="8850"/>
    <cellStyle name="Group 3" xfId="8851"/>
    <cellStyle name="Group 3 2" xfId="8852"/>
    <cellStyle name="Group 4" xfId="8853"/>
    <cellStyle name="GroupLastLine" xfId="8854"/>
    <cellStyle name="GroupLastLine 2" xfId="8855"/>
    <cellStyle name="GroupLastLine 3" xfId="8856"/>
    <cellStyle name="GroupLastLine 4" xfId="8857"/>
    <cellStyle name="GroupNote" xfId="8858"/>
    <cellStyle name="GroupNote 2" xfId="8859"/>
    <cellStyle name="GroupTitle" xfId="8860"/>
    <cellStyle name="GroupTitle 2" xfId="8861"/>
    <cellStyle name="GroupTitle 3" xfId="8862"/>
    <cellStyle name="GroupTitle 4" xfId="8863"/>
    <cellStyle name="GroupTitle 4 2" xfId="8864"/>
    <cellStyle name="GroupTitle 5" xfId="8865"/>
    <cellStyle name="GroupTitle 5 2" xfId="8866"/>
    <cellStyle name="GroupTitle 6" xfId="8867"/>
    <cellStyle name="GTT%" xfId="8868"/>
    <cellStyle name="Gut" xfId="8869"/>
    <cellStyle name="harry2" xfId="8870"/>
    <cellStyle name="harry2 2" xfId="8871"/>
    <cellStyle name="harry2 3" xfId="8872"/>
    <cellStyle name="harry2 4" xfId="8873"/>
    <cellStyle name="harry2 5" xfId="8874"/>
    <cellStyle name="Head 1" xfId="8875"/>
    <cellStyle name="Head 1 2" xfId="8876"/>
    <cellStyle name="Header" xfId="8877"/>
    <cellStyle name="Header - Style1" xfId="8878"/>
    <cellStyle name="Header - Style1 2" xfId="8879"/>
    <cellStyle name="Header - Style1 2 2" xfId="8880"/>
    <cellStyle name="Header - Style1 2 2 2" xfId="8881"/>
    <cellStyle name="Header - Style1 2 3" xfId="8882"/>
    <cellStyle name="Header - Style1 3" xfId="8883"/>
    <cellStyle name="Header - Style1 3 2" xfId="8884"/>
    <cellStyle name="Header - Style1 4" xfId="8885"/>
    <cellStyle name="header 1" xfId="8886"/>
    <cellStyle name="Header 1 2" xfId="8887"/>
    <cellStyle name="Header 1 Left" xfId="8888"/>
    <cellStyle name="Header 1 Left 2" xfId="8889"/>
    <cellStyle name="Header 1(box)" xfId="8890"/>
    <cellStyle name="Header 1(box) 2" xfId="8891"/>
    <cellStyle name="Header 1(box) 2 2" xfId="8892"/>
    <cellStyle name="Header 1(box) 2 2 2" xfId="8893"/>
    <cellStyle name="Header 1(box) 2 3" xfId="8894"/>
    <cellStyle name="Header 1(box) 3" xfId="8895"/>
    <cellStyle name="Header 1(box) 3 2" xfId="8896"/>
    <cellStyle name="Header 1(box) 4" xfId="8897"/>
    <cellStyle name="Header 1(middle)" xfId="8898"/>
    <cellStyle name="Header 1(middle) 2" xfId="8899"/>
    <cellStyle name="Header 1(middle) 2 2" xfId="8900"/>
    <cellStyle name="Header 1(middle) 2 2 2" xfId="8901"/>
    <cellStyle name="Header 1(middle) 2 3" xfId="8902"/>
    <cellStyle name="Header 1(middle) 3" xfId="8903"/>
    <cellStyle name="Header 1(middle) 3 2" xfId="8904"/>
    <cellStyle name="Header 1(middle) 4" xfId="8905"/>
    <cellStyle name="Header 1_Format-Makro" xfId="8906"/>
    <cellStyle name="HEADER 10" xfId="8907"/>
    <cellStyle name="HEADER 11" xfId="8908"/>
    <cellStyle name="header 2" xfId="8909"/>
    <cellStyle name="Header 2 2" xfId="8910"/>
    <cellStyle name="Header 3" xfId="8911"/>
    <cellStyle name="Header 4" xfId="8912"/>
    <cellStyle name="Header 5" xfId="8913"/>
    <cellStyle name="Header 6" xfId="8914"/>
    <cellStyle name="Header 7" xfId="8915"/>
    <cellStyle name="Header 8" xfId="8916"/>
    <cellStyle name="Header 9" xfId="8917"/>
    <cellStyle name="Header Price 1" xfId="8918"/>
    <cellStyle name="Header Price 1 2" xfId="8919"/>
    <cellStyle name="Header Price 2" xfId="8920"/>
    <cellStyle name="Header Price 2 2" xfId="8921"/>
    <cellStyle name="Header_2011 QI Frame Pricing RFP Specifications_NSN_v1_SBN" xfId="8922"/>
    <cellStyle name="Header1" xfId="18"/>
    <cellStyle name="Header2" xfId="19"/>
    <cellStyle name="Header2 2" xfId="8923"/>
    <cellStyle name="Header2 2 2" xfId="8924"/>
    <cellStyle name="Header2 2 2 2" xfId="8925"/>
    <cellStyle name="Header2 2 2 2 2" xfId="8926"/>
    <cellStyle name="Header2 2 2 3" xfId="8927"/>
    <cellStyle name="Header2 2 2 3 2" xfId="8928"/>
    <cellStyle name="Header2 2 2 4" xfId="8929"/>
    <cellStyle name="Header2 2 3" xfId="8930"/>
    <cellStyle name="Header2 2 3 2" xfId="8931"/>
    <cellStyle name="Header2 2 4" xfId="8932"/>
    <cellStyle name="Header2 2 4 2" xfId="8933"/>
    <cellStyle name="Header2 2 5" xfId="8934"/>
    <cellStyle name="Header2 3" xfId="8935"/>
    <cellStyle name="Header2 3 2" xfId="8936"/>
    <cellStyle name="Header2 3 2 2" xfId="8937"/>
    <cellStyle name="Header2 3 2 2 2" xfId="8938"/>
    <cellStyle name="Header2 3 2 3" xfId="8939"/>
    <cellStyle name="Header2 3 2 3 2" xfId="8940"/>
    <cellStyle name="Header2 3 2 4" xfId="8941"/>
    <cellStyle name="Header2 3 3" xfId="8942"/>
    <cellStyle name="Header2 3 3 2" xfId="8943"/>
    <cellStyle name="Header2 3 3 2 2" xfId="8944"/>
    <cellStyle name="Header2 3 3 3" xfId="8945"/>
    <cellStyle name="Header2 3 3 3 2" xfId="8946"/>
    <cellStyle name="Header2 3 3 4" xfId="8947"/>
    <cellStyle name="Header2 3 4" xfId="8948"/>
    <cellStyle name="Header2 3 4 2" xfId="8949"/>
    <cellStyle name="Header2 3 5" xfId="8950"/>
    <cellStyle name="Header2 3 5 2" xfId="8951"/>
    <cellStyle name="Header2 3 6" xfId="8952"/>
    <cellStyle name="Header2 4" xfId="8953"/>
    <cellStyle name="Header2 4 2" xfId="8954"/>
    <cellStyle name="Header2 4 2 2" xfId="8955"/>
    <cellStyle name="Header2 4 3" xfId="8956"/>
    <cellStyle name="Header2 4 3 2" xfId="8957"/>
    <cellStyle name="Header2 4 4" xfId="8958"/>
    <cellStyle name="Header2 5" xfId="8959"/>
    <cellStyle name="Header2 5 2" xfId="8960"/>
    <cellStyle name="Header2 6" xfId="8961"/>
    <cellStyle name="Header2 6 2" xfId="8962"/>
    <cellStyle name="Header2 7" xfId="8963"/>
    <cellStyle name="Header2 8" xfId="11857"/>
    <cellStyle name="Heading" xfId="8964"/>
    <cellStyle name="Heading 1 2" xfId="8965"/>
    <cellStyle name="Heading 1 2 2" xfId="8966"/>
    <cellStyle name="Heading 1 3" xfId="8967"/>
    <cellStyle name="Heading 1 4" xfId="8968"/>
    <cellStyle name="Heading 2 2" xfId="8969"/>
    <cellStyle name="Heading 2 2 2" xfId="8970"/>
    <cellStyle name="Heading 2 3" xfId="8971"/>
    <cellStyle name="Heading 2 4" xfId="8972"/>
    <cellStyle name="Heading 3 2" xfId="8973"/>
    <cellStyle name="Heading 3 2 2" xfId="8974"/>
    <cellStyle name="Heading 3 2 2 2" xfId="8975"/>
    <cellStyle name="Heading 3 3" xfId="8976"/>
    <cellStyle name="Heading 3 3 2" xfId="8977"/>
    <cellStyle name="Heading 3 4" xfId="8978"/>
    <cellStyle name="Heading 3 4 2" xfId="8979"/>
    <cellStyle name="Heading 4 2" xfId="8980"/>
    <cellStyle name="Heading 4 2 2" xfId="8981"/>
    <cellStyle name="Heading 4 3" xfId="8982"/>
    <cellStyle name="Heading 4 4" xfId="8983"/>
    <cellStyle name="Heading 5" xfId="8984"/>
    <cellStyle name="heading field" xfId="8985"/>
    <cellStyle name="Heading1" xfId="8986"/>
    <cellStyle name="Heading1 1" xfId="8987"/>
    <cellStyle name="Heading1 1 2" xfId="8988"/>
    <cellStyle name="Heading1 2" xfId="8989"/>
    <cellStyle name="Heading1_2011 QI Frame Pricing RFP Specifications_NSN_v1_SBN" xfId="8990"/>
    <cellStyle name="heading2" xfId="8991"/>
    <cellStyle name="heading2 2" xfId="8992"/>
    <cellStyle name="Heading3" xfId="8993"/>
    <cellStyle name="Heading3 2" xfId="8994"/>
    <cellStyle name="Heading4" xfId="8995"/>
    <cellStyle name="Heading4 2" xfId="8996"/>
    <cellStyle name="Heading5" xfId="8997"/>
    <cellStyle name="Heading5 2" xfId="8998"/>
    <cellStyle name="HEADINGS" xfId="20"/>
    <cellStyle name="HEADINGS 2" xfId="8999"/>
    <cellStyle name="HEADINGS 3" xfId="9000"/>
    <cellStyle name="HEADINGS 4" xfId="11858"/>
    <cellStyle name="HEADINGSTOP" xfId="21"/>
    <cellStyle name="HEADINGSTOP 2" xfId="11859"/>
    <cellStyle name="Helv 8" xfId="9001"/>
    <cellStyle name="Helv 8 2" xfId="9002"/>
    <cellStyle name="Helv 9 ctr wrap" xfId="9003"/>
    <cellStyle name="Helv 9 ctr wrap 2" xfId="9004"/>
    <cellStyle name="Helv 9 ctr wrap 3" xfId="9005"/>
    <cellStyle name="Helv 9 ctr wrap 4" xfId="9006"/>
    <cellStyle name="Helv 9 ctr wrap 5" xfId="9007"/>
    <cellStyle name="Helv 9 lft wrap" xfId="9008"/>
    <cellStyle name="Helv 9 lft wrap 2" xfId="9009"/>
    <cellStyle name="Hidden" xfId="9010"/>
    <cellStyle name="Hidden 2" xfId="9011"/>
    <cellStyle name="Hiden_Formula" xfId="9012"/>
    <cellStyle name="Highlight" xfId="9013"/>
    <cellStyle name="HighLight1" xfId="9014"/>
    <cellStyle name="HighLightHV11" xfId="9015"/>
    <cellStyle name="HighLightHV11 2" xfId="9016"/>
    <cellStyle name="HighLightHV11 2 2" xfId="9017"/>
    <cellStyle name="HighLightHV11 3" xfId="9018"/>
    <cellStyle name="HighLightHV11 4" xfId="9019"/>
    <cellStyle name="HighLightHV11 5" xfId="9020"/>
    <cellStyle name="Hipervínculo" xfId="9021"/>
    <cellStyle name="Horizontal" xfId="9022"/>
    <cellStyle name="Horizontal 2" xfId="9023"/>
    <cellStyle name="Hyperlink 2" xfId="9024"/>
    <cellStyle name="Hyperlink 2 2" xfId="9025"/>
    <cellStyle name="Hyperlink 2 3" xfId="9026"/>
    <cellStyle name="Hyperlink 3" xfId="9027"/>
    <cellStyle name="Hyperlink 3 2" xfId="9028"/>
    <cellStyle name="Hyperlink 4" xfId="9029"/>
    <cellStyle name="ï[_x0003_Ðï[_x0003_äï[_x0003_$E[_x0003_+" xfId="9030"/>
    <cellStyle name="Îáû÷íûé_PERSONAL" xfId="9031"/>
    <cellStyle name="imp-pr-item" xfId="9032"/>
    <cellStyle name="imp-pr-item 2" xfId="9033"/>
    <cellStyle name="Index" xfId="9034"/>
    <cellStyle name="indicatif_nv" xfId="9035"/>
    <cellStyle name="INPUT %" xfId="9036"/>
    <cellStyle name="Input [yellow]" xfId="9037"/>
    <cellStyle name="Input [yellow] 10" xfId="9038"/>
    <cellStyle name="Input [yellow] 2" xfId="9039"/>
    <cellStyle name="Input [yellow] 2 2" xfId="9040"/>
    <cellStyle name="Input [yellow] 2 3" xfId="9041"/>
    <cellStyle name="Input [yellow] 2 4" xfId="9042"/>
    <cellStyle name="Input [yellow] 3" xfId="9043"/>
    <cellStyle name="Input [yellow] 3 2" xfId="9044"/>
    <cellStyle name="Input [yellow] 4" xfId="9045"/>
    <cellStyle name="Input [yellow] 4 2" xfId="9046"/>
    <cellStyle name="Input [yellow] 5" xfId="9047"/>
    <cellStyle name="Input [yellow] 5 2" xfId="9048"/>
    <cellStyle name="Input [yellow] 6" xfId="9049"/>
    <cellStyle name="Input [yellow] 6 2" xfId="9050"/>
    <cellStyle name="Input [yellow] 7" xfId="9051"/>
    <cellStyle name="Input [yellow] 7 2" xfId="9052"/>
    <cellStyle name="Input [yellow] 8" xfId="9053"/>
    <cellStyle name="Input [yellow] 8 2" xfId="9054"/>
    <cellStyle name="Input [yellow] 9" xfId="9055"/>
    <cellStyle name="Input [yellow] 9 2" xfId="9056"/>
    <cellStyle name="Input [yellow]_Book1" xfId="9057"/>
    <cellStyle name="Input 10" xfId="9058"/>
    <cellStyle name="Input 10 2" xfId="9059"/>
    <cellStyle name="Input 10 2 2" xfId="9060"/>
    <cellStyle name="Input 10 3" xfId="9061"/>
    <cellStyle name="Input 10 3 2" xfId="9062"/>
    <cellStyle name="Input 10 4" xfId="9063"/>
    <cellStyle name="Input 2" xfId="9064"/>
    <cellStyle name="Input 2 2" xfId="9065"/>
    <cellStyle name="Input 2 2 2" xfId="9066"/>
    <cellStyle name="Input 2 2 2 2" xfId="9067"/>
    <cellStyle name="Input 2 2 3" xfId="9068"/>
    <cellStyle name="Input 2 2 3 2" xfId="9069"/>
    <cellStyle name="Input 2 2 4" xfId="9070"/>
    <cellStyle name="Input 3" xfId="9071"/>
    <cellStyle name="Input 4" xfId="9072"/>
    <cellStyle name="Input 5" xfId="9073"/>
    <cellStyle name="Input 5 2" xfId="9074"/>
    <cellStyle name="Input 5 2 2" xfId="9075"/>
    <cellStyle name="Input 5 3" xfId="9076"/>
    <cellStyle name="Input 5 3 2" xfId="9077"/>
    <cellStyle name="Input 5 4" xfId="9078"/>
    <cellStyle name="Input 6" xfId="9079"/>
    <cellStyle name="Input 6 2" xfId="9080"/>
    <cellStyle name="Input 6 2 2" xfId="9081"/>
    <cellStyle name="Input 6 3" xfId="9082"/>
    <cellStyle name="Input 6 3 2" xfId="9083"/>
    <cellStyle name="Input 6 4" xfId="9084"/>
    <cellStyle name="Input 7" xfId="9085"/>
    <cellStyle name="Input 7 2" xfId="9086"/>
    <cellStyle name="Input 7 2 2" xfId="9087"/>
    <cellStyle name="Input 7 3" xfId="9088"/>
    <cellStyle name="Input 7 3 2" xfId="9089"/>
    <cellStyle name="Input 7 4" xfId="9090"/>
    <cellStyle name="Input 8" xfId="9091"/>
    <cellStyle name="Input 8 2" xfId="9092"/>
    <cellStyle name="Input 8 2 2" xfId="9093"/>
    <cellStyle name="Input 8 3" xfId="9094"/>
    <cellStyle name="Input 8 3 2" xfId="9095"/>
    <cellStyle name="Input 8 4" xfId="9096"/>
    <cellStyle name="Input 9" xfId="9097"/>
    <cellStyle name="Input 9 2" xfId="9098"/>
    <cellStyle name="Input 9 2 2" xfId="9099"/>
    <cellStyle name="Input 9 3" xfId="9100"/>
    <cellStyle name="Input 9 3 2" xfId="9101"/>
    <cellStyle name="Input 9 4" xfId="9102"/>
    <cellStyle name="Input Cells" xfId="9103"/>
    <cellStyle name="Input Link" xfId="9104"/>
    <cellStyle name="Input-parametri" xfId="9105"/>
    <cellStyle name="Input-parametri [00]" xfId="9106"/>
    <cellStyle name="Input-parametri [00] 2" xfId="9107"/>
    <cellStyle name="Input-parametri [00] 2 2" xfId="9108"/>
    <cellStyle name="Input-parametri [00] 3" xfId="9109"/>
    <cellStyle name="Input-parametri [00] 3 2" xfId="9110"/>
    <cellStyle name="Input-parametri [00] 4" xfId="9111"/>
    <cellStyle name="Input-parametri 2" xfId="9112"/>
    <cellStyle name="Input-parametri 2 2" xfId="9113"/>
    <cellStyle name="Input-parametri 3" xfId="9114"/>
    <cellStyle name="Input-parametri 3 2" xfId="9115"/>
    <cellStyle name="Input-parametri 4" xfId="9116"/>
    <cellStyle name="Input-parametri i" xfId="9117"/>
    <cellStyle name="Input-parametri i 2" xfId="9118"/>
    <cellStyle name="Input-parametri i 2 2" xfId="9119"/>
    <cellStyle name="Input-parametri i 3" xfId="9120"/>
    <cellStyle name="Input-rivinumero" xfId="9121"/>
    <cellStyle name="Input-rivinumero 2" xfId="9122"/>
    <cellStyle name="Input-rivinumero 2 2" xfId="9123"/>
    <cellStyle name="Input-rivinumero 3" xfId="9124"/>
    <cellStyle name="Input-rivinumero 3 2" xfId="9125"/>
    <cellStyle name="Input-rivinumero 4" xfId="9126"/>
    <cellStyle name="Input-tausta" xfId="9127"/>
    <cellStyle name="Insatisfaisant" xfId="9128"/>
    <cellStyle name="Insatisfaisant 2" xfId="9129"/>
    <cellStyle name="Internal" xfId="9130"/>
    <cellStyle name="Italic" xfId="9131"/>
    <cellStyle name="Italic 2" xfId="9132"/>
    <cellStyle name="ItalicBold" xfId="9133"/>
    <cellStyle name="Italicbold 2" xfId="9134"/>
    <cellStyle name="Italique" xfId="9135"/>
    <cellStyle name="Item" xfId="9136"/>
    <cellStyle name="Item 2" xfId="9137"/>
    <cellStyle name="Item 2 2" xfId="9138"/>
    <cellStyle name="Item 2 2 2" xfId="9139"/>
    <cellStyle name="Item 2 2 2 2" xfId="9140"/>
    <cellStyle name="Item 2 2 3" xfId="9141"/>
    <cellStyle name="Item 2 3" xfId="9142"/>
    <cellStyle name="Item 2 3 2" xfId="9143"/>
    <cellStyle name="Item 2 4" xfId="9144"/>
    <cellStyle name="Item 3" xfId="9145"/>
    <cellStyle name="Item 3 2" xfId="9146"/>
    <cellStyle name="Item 3 2 2" xfId="9147"/>
    <cellStyle name="Item 3 3" xfId="9148"/>
    <cellStyle name="Item 4" xfId="9149"/>
    <cellStyle name="Item 4 2" xfId="9150"/>
    <cellStyle name="Item 5" xfId="9151"/>
    <cellStyle name="item2" xfId="9152"/>
    <cellStyle name="Jun" xfId="9153"/>
    <cellStyle name="Jun 2" xfId="9154"/>
    <cellStyle name="Jun_Comparison_tunisiana_QI Support Services pricing_V3.7" xfId="9155"/>
    <cellStyle name="Kaava" xfId="9156"/>
    <cellStyle name="Kaava 2" xfId="9157"/>
    <cellStyle name="Kaava 2 2" xfId="9158"/>
    <cellStyle name="Kaava 3" xfId="9159"/>
    <cellStyle name="Kaava 3 2" xfId="9160"/>
    <cellStyle name="Kaava 4" xfId="9161"/>
    <cellStyle name="katko" xfId="9162"/>
    <cellStyle name="katko 2" xfId="9163"/>
    <cellStyle name="katko 2 2" xfId="9164"/>
    <cellStyle name="katko 3" xfId="9165"/>
    <cellStyle name="katko 4" xfId="9166"/>
    <cellStyle name="katko 5" xfId="9167"/>
    <cellStyle name="katko 5 2" xfId="9168"/>
    <cellStyle name="katko 6" xfId="9169"/>
    <cellStyle name="katko 6 2" xfId="9170"/>
    <cellStyle name="katko 7" xfId="9171"/>
    <cellStyle name="Komma [0]_BLAD" xfId="9172"/>
    <cellStyle name="Komma_BLAD" xfId="9173"/>
    <cellStyle name="KPMG Heading 1" xfId="9174"/>
    <cellStyle name="KPMG Heading 2" xfId="9175"/>
    <cellStyle name="Labels - Style3" xfId="9176"/>
    <cellStyle name="Lambda 3" xfId="9177"/>
    <cellStyle name="leer" xfId="9178"/>
    <cellStyle name="left" xfId="9179"/>
    <cellStyle name="left 2" xfId="9180"/>
    <cellStyle name="Legal 8½ x 14 in" xfId="9181"/>
    <cellStyle name="Legal 8½ x 14 in 2" xfId="9182"/>
    <cellStyle name="Legal 8½ x 14 in 3" xfId="9183"/>
    <cellStyle name="Leistung" xfId="9184"/>
    <cellStyle name="Leistung 2" xfId="9185"/>
    <cellStyle name="Level" xfId="9186"/>
    <cellStyle name="Level 2" xfId="9187"/>
    <cellStyle name="Lien hypertexte" xfId="9188"/>
    <cellStyle name="Lien hypertexte 2" xfId="9189"/>
    <cellStyle name="Lien hypertexte visité" xfId="9190"/>
    <cellStyle name="Lien hypertexte visité 2" xfId="9191"/>
    <cellStyle name="Lien hypertexte_~0062646" xfId="9192"/>
    <cellStyle name="Linien" xfId="9193"/>
    <cellStyle name="Linien 2" xfId="9194"/>
    <cellStyle name="Linien 2 2" xfId="9195"/>
    <cellStyle name="Link Currency (0)" xfId="9196"/>
    <cellStyle name="Link Currency (2)" xfId="9197"/>
    <cellStyle name="Link Units (0)" xfId="9198"/>
    <cellStyle name="Link Units (1)" xfId="9199"/>
    <cellStyle name="Link Units (2)" xfId="9200"/>
    <cellStyle name="Linked Cell 2" xfId="9201"/>
    <cellStyle name="Linked Cell 2 2" xfId="9202"/>
    <cellStyle name="Linked Cells" xfId="9203"/>
    <cellStyle name="List Price User Entry Cells" xfId="9204"/>
    <cellStyle name="load" xfId="9205"/>
    <cellStyle name="load 2" xfId="9206"/>
    <cellStyle name="load 2 2" xfId="9207"/>
    <cellStyle name="load 3" xfId="9208"/>
    <cellStyle name="LOD" xfId="9209"/>
    <cellStyle name="LOD 2" xfId="9210"/>
    <cellStyle name="LongDesc" xfId="9211"/>
    <cellStyle name="LongDesc 2" xfId="9212"/>
    <cellStyle name="LongDesc 2 2" xfId="9213"/>
    <cellStyle name="LongDesc 3" xfId="9214"/>
    <cellStyle name="LongDesc 4" xfId="9215"/>
    <cellStyle name="LongDesc 5" xfId="9216"/>
    <cellStyle name="LongDesc 5 2" xfId="9217"/>
    <cellStyle name="LongDesc 6" xfId="9218"/>
    <cellStyle name="LongDesc 6 2" xfId="9219"/>
    <cellStyle name="LongDesc 7" xfId="9220"/>
    <cellStyle name="LOST" xfId="9221"/>
    <cellStyle name="LOST 2" xfId="9222"/>
    <cellStyle name="LOST 2 2" xfId="9223"/>
    <cellStyle name="LOST 3" xfId="9224"/>
    <cellStyle name="LOST 4" xfId="9225"/>
    <cellStyle name="LOST 5" xfId="9226"/>
    <cellStyle name="LOST 5 2" xfId="9227"/>
    <cellStyle name="LOST 6" xfId="9228"/>
    <cellStyle name="LOST 6 2" xfId="9229"/>
    <cellStyle name="LOST 7" xfId="9230"/>
    <cellStyle name="lou" xfId="9231"/>
    <cellStyle name="lou 2" xfId="9232"/>
    <cellStyle name="Luku []" xfId="9233"/>
    <cellStyle name="Luku [] 2" xfId="9234"/>
    <cellStyle name="Luku [] 2 2" xfId="9235"/>
    <cellStyle name="Luku [] 3" xfId="9236"/>
    <cellStyle name="Luku [] 3 2" xfId="9237"/>
    <cellStyle name="Luku [] 4" xfId="9238"/>
    <cellStyle name="Luku [] grey" xfId="9239"/>
    <cellStyle name="Luku [] grey 2" xfId="9240"/>
    <cellStyle name="Luku [] grey 2 2" xfId="9241"/>
    <cellStyle name="Luku [] grey 3" xfId="9242"/>
    <cellStyle name="Luku [] grey 3 2" xfId="9243"/>
    <cellStyle name="Luku [] grey 4" xfId="9244"/>
    <cellStyle name="Luku [] grey i" xfId="9245"/>
    <cellStyle name="Luku [] grey i 2" xfId="9246"/>
    <cellStyle name="Luku [] grey i 2 2" xfId="9247"/>
    <cellStyle name="Luku [] grey i 3" xfId="9248"/>
    <cellStyle name="Luku [] yellow" xfId="9249"/>
    <cellStyle name="Luku [] yellow 2" xfId="9250"/>
    <cellStyle name="Luku [] yellow 2 2" xfId="9251"/>
    <cellStyle name="Luku [] yellow 3" xfId="9252"/>
    <cellStyle name="Luku [] yellow 3 2" xfId="9253"/>
    <cellStyle name="Luku [] yellow 4" xfId="9254"/>
    <cellStyle name="Luku [] yellow i" xfId="9255"/>
    <cellStyle name="Luku [] yellow i 2" xfId="9256"/>
    <cellStyle name="Luku [] yellow i 2 2" xfId="9257"/>
    <cellStyle name="Luku [] yellow i 3" xfId="9258"/>
    <cellStyle name="Luku [] yht" xfId="9259"/>
    <cellStyle name="Luku [] yht i" xfId="9260"/>
    <cellStyle name="Luku []i" xfId="9261"/>
    <cellStyle name="Luku []i 2" xfId="9262"/>
    <cellStyle name="Luku []i 2 2" xfId="9263"/>
    <cellStyle name="Luku []i 3" xfId="9264"/>
    <cellStyle name="Luku []i grey" xfId="9265"/>
    <cellStyle name="Luku []i grey 2" xfId="9266"/>
    <cellStyle name="Luku []i grey 2 2" xfId="9267"/>
    <cellStyle name="Luku []i grey 3" xfId="9268"/>
    <cellStyle name="Luku []i yellow" xfId="9269"/>
    <cellStyle name="Luku []i yellow 2" xfId="9270"/>
    <cellStyle name="Luku []i yellow 2 2" xfId="9271"/>
    <cellStyle name="Luku []i yellow 3" xfId="9272"/>
    <cellStyle name="Luku [00]" xfId="9273"/>
    <cellStyle name="Luku [00] 2" xfId="9274"/>
    <cellStyle name="Luku [00] 2 2" xfId="9275"/>
    <cellStyle name="Luku [00] 3" xfId="9276"/>
    <cellStyle name="Luku [00] 3 2" xfId="9277"/>
    <cellStyle name="Luku [00] 4" xfId="9278"/>
    <cellStyle name="Luku [00] yht" xfId="9279"/>
    <cellStyle name="Luku [00] yht i" xfId="9280"/>
    <cellStyle name="Luku [00]i" xfId="9281"/>
    <cellStyle name="Luku [00]i 2" xfId="9282"/>
    <cellStyle name="Luku [00]i 2 2" xfId="9283"/>
    <cellStyle name="Luku [00]i 3" xfId="9284"/>
    <cellStyle name="Luku [0000]" xfId="9285"/>
    <cellStyle name="Luku [0000] 2" xfId="9286"/>
    <cellStyle name="Luku [0000] 2 2" xfId="9287"/>
    <cellStyle name="Luku [0000] 3" xfId="9288"/>
    <cellStyle name="Luku [0000] 3 2" xfId="9289"/>
    <cellStyle name="Luku [0000] 4" xfId="9290"/>
    <cellStyle name="Luku [0000] yht" xfId="9291"/>
    <cellStyle name="Luku [0000] yht i" xfId="9292"/>
    <cellStyle name="Luku [0000] yht_Orange CBT 2G BSS Prices 12-03-02GM" xfId="9293"/>
    <cellStyle name="Luku [0000]_Orange CBT 2G BSS Prices 12-03-02GM" xfId="9294"/>
    <cellStyle name="Luku [0000]i" xfId="9295"/>
    <cellStyle name="Luku [0000]i 2" xfId="9296"/>
    <cellStyle name="Luku [0000]i 2 2" xfId="9297"/>
    <cellStyle name="Luku [0000]i 3" xfId="9298"/>
    <cellStyle name="M_commerce2" xfId="9299"/>
    <cellStyle name="M_commerce2 2" xfId="9300"/>
    <cellStyle name="ma,0" xfId="9301"/>
    <cellStyle name="Magenta" xfId="9302"/>
    <cellStyle name="Magenta 2" xfId="9303"/>
    <cellStyle name="Main Title" xfId="9304"/>
    <cellStyle name="MANKAD" xfId="9305"/>
    <cellStyle name="MapDig" xfId="9306"/>
    <cellStyle name="MARQ" xfId="9307"/>
    <cellStyle name="MARQ 2" xfId="9308"/>
    <cellStyle name="MARQ 2 2" xfId="9309"/>
    <cellStyle name="Matrice" xfId="9310"/>
    <cellStyle name="Matrice 2" xfId="9311"/>
    <cellStyle name="M-Commerce" xfId="9312"/>
    <cellStyle name="M-Commerce 2" xfId="9313"/>
    <cellStyle name="Menge" xfId="9314"/>
    <cellStyle name="Menge 2" xfId="9315"/>
    <cellStyle name="Menge 2 2" xfId="9316"/>
    <cellStyle name="Menge 3" xfId="9317"/>
    <cellStyle name="Menge 3 2" xfId="9318"/>
    <cellStyle name="Menge 4" xfId="9319"/>
    <cellStyle name="Mengen-Preis" xfId="9320"/>
    <cellStyle name="Mengen-Preis 2" xfId="9321"/>
    <cellStyle name="merlang" xfId="9322"/>
    <cellStyle name="Mid_Sum" xfId="9323"/>
    <cellStyle name="Migliaia (0)_(interno) Listino FastLink sintetico (v1.0)" xfId="9324"/>
    <cellStyle name="Migliaia [0]_Price Internal work 29 dic 03" xfId="9325"/>
    <cellStyle name="Migliaia_0200177HUN-Conformity Table" xfId="9326"/>
    <cellStyle name="mil" xfId="9327"/>
    <cellStyle name="Millares [0]_!!!GO" xfId="9328"/>
    <cellStyle name="Millares_!!!GO" xfId="9329"/>
    <cellStyle name="Milliers [0] 2" xfId="9330"/>
    <cellStyle name="Milliers [0] 3" xfId="9331"/>
    <cellStyle name="Milliers [0]_!!!GO" xfId="9332"/>
    <cellStyle name="Milliers 10" xfId="9333"/>
    <cellStyle name="Milliers 11" xfId="9334"/>
    <cellStyle name="Milliers 12" xfId="9335"/>
    <cellStyle name="Milliers 2" xfId="9336"/>
    <cellStyle name="Milliers 2 2" xfId="9337"/>
    <cellStyle name="Milliers 2 2 2" xfId="9338"/>
    <cellStyle name="Milliers 3" xfId="9339"/>
    <cellStyle name="Milliers 3 2" xfId="9340"/>
    <cellStyle name="Milliers 4" xfId="9341"/>
    <cellStyle name="Milliers 4 2" xfId="9342"/>
    <cellStyle name="Milliers 5" xfId="9343"/>
    <cellStyle name="Milliers 6" xfId="9344"/>
    <cellStyle name="Milliers 7" xfId="9345"/>
    <cellStyle name="Milliers 8" xfId="9346"/>
    <cellStyle name="Milliers 9" xfId="9347"/>
    <cellStyle name="Milliers_!!!GO" xfId="9348"/>
    <cellStyle name="Milli_x0004_rs [0]_XXXX_Macro1" xfId="9349"/>
    <cellStyle name="mio" xfId="9350"/>
    <cellStyle name="mioklammer" xfId="9351"/>
    <cellStyle name="mio-tdm" xfId="9352"/>
    <cellStyle name="mio-tdm 2" xfId="9353"/>
    <cellStyle name="MND_Input" xfId="9354"/>
    <cellStyle name="Model" xfId="9355"/>
    <cellStyle name="Model 2" xfId="9356"/>
    <cellStyle name="Model 2 2" xfId="9357"/>
    <cellStyle name="Model 2 3" xfId="9358"/>
    <cellStyle name="Model 3" xfId="9359"/>
    <cellStyle name="Model 3 2" xfId="9360"/>
    <cellStyle name="Model 3 3" xfId="9361"/>
    <cellStyle name="Model 4" xfId="9362"/>
    <cellStyle name="Model 5" xfId="9363"/>
    <cellStyle name="Modified" xfId="9364"/>
    <cellStyle name="Modified 2" xfId="9365"/>
    <cellStyle name="Modified 2 2" xfId="9366"/>
    <cellStyle name="Modified 3" xfId="9367"/>
    <cellStyle name="Modified 4" xfId="9368"/>
    <cellStyle name="Modified 5" xfId="9369"/>
    <cellStyle name="Modified 5 2" xfId="9370"/>
    <cellStyle name="Modified 6" xfId="9371"/>
    <cellStyle name="Modified 6 2" xfId="9372"/>
    <cellStyle name="Modified 7" xfId="9373"/>
    <cellStyle name="Moeda [0]_104A.XLS" xfId="9374"/>
    <cellStyle name="Moeda_104A.XLS" xfId="9375"/>
    <cellStyle name="Mon?taire [0]_1641SMP" xfId="9376"/>
    <cellStyle name="Mon?taire_1641SMP" xfId="9377"/>
    <cellStyle name="Mon?taire0" xfId="9378"/>
    <cellStyle name="Mon?taire0 2" xfId="9379"/>
    <cellStyle name="Moneda [0]_!!!GO" xfId="9380"/>
    <cellStyle name="Moneda_!!!GO" xfId="9381"/>
    <cellStyle name="Monetaire" xfId="9382"/>
    <cellStyle name="Monetaire [0]" xfId="9383"/>
    <cellStyle name="Monétaire [0]_!!!GO" xfId="9384"/>
    <cellStyle name="Monetaire [0]_!!!GO_1" xfId="9385"/>
    <cellStyle name="Monétaire [0]_!!!GO_1" xfId="9386"/>
    <cellStyle name="Monetaire [0]_~1771587" xfId="9387"/>
    <cellStyle name="Monétaire [0]_~S9STD" xfId="9388"/>
    <cellStyle name="Monetaire [0]_04CAM247 NSS quotation" xfId="9389"/>
    <cellStyle name="Monétaire [0]_1300NM" xfId="9390"/>
    <cellStyle name="Monetaire [0]_Book1" xfId="9391"/>
    <cellStyle name="Monétaire [0]_C360" xfId="9392"/>
    <cellStyle name="Monetaire [0]_Conso Core T3G" xfId="9393"/>
    <cellStyle name="Monétaire [0]_CTC" xfId="9394"/>
    <cellStyle name="Monetaire [0]_CTC_!!!GO" xfId="9395"/>
    <cellStyle name="Monétaire [0]_CTC_!!!GO" xfId="9396"/>
    <cellStyle name="Monetaire [0]_Detail_BoQ_Bandung_ASB" xfId="9397"/>
    <cellStyle name="Monétaire [0]_DEVISBASE" xfId="9398"/>
    <cellStyle name="Monetaire [0]_DIRECTIONS" xfId="9399"/>
    <cellStyle name="Monétaire [0]_DIRECTIONS" xfId="9400"/>
    <cellStyle name="Monetaire [0]_DIRECTIONS_!!!GO" xfId="9401"/>
    <cellStyle name="Monétaire [0]_DIRECTIONS_!!!GO" xfId="9402"/>
    <cellStyle name="Monetaire [0]_FET-Foreign + Local direct costing" xfId="9403"/>
    <cellStyle name="Monétaire [0]_Feuil1" xfId="9404"/>
    <cellStyle name="Monetaire [0]_ID_PowerTel_BoQ_External_15Feb07 v05 (Sub)" xfId="9405"/>
    <cellStyle name="Monétaire [0]_laroux" xfId="9406"/>
    <cellStyle name="Monetaire [0]_laroux_1" xfId="9407"/>
    <cellStyle name="Monétaire [0]_laroux_1" xfId="9408"/>
    <cellStyle name="Monetaire [0]_liste principale 1998" xfId="9409"/>
    <cellStyle name="Monétaire [0]_liste principale 1998" xfId="9410"/>
    <cellStyle name="Monetaire [0]_liste principale 1998_!!!GO" xfId="9411"/>
    <cellStyle name="Monétaire [0]_liste principale 1998_!!!GO" xfId="9412"/>
    <cellStyle name="Monetaire [0]_Maintenance Model v1" xfId="9413"/>
    <cellStyle name="Monétaire [0]_pldt" xfId="9414"/>
    <cellStyle name="Monetaire [0]_pldt_1" xfId="9415"/>
    <cellStyle name="Monétaire [0]_pldt_1" xfId="9416"/>
    <cellStyle name="Monetaire [0]_PMS Resource_Plan_OTT_A over IP" xfId="9417"/>
    <cellStyle name="Monétaire [0]_SC 7507" xfId="9418"/>
    <cellStyle name="Monetaire [0]_Tunisiana-care-Contract-Qtel-Price-Book-2012-v4 " xfId="9419"/>
    <cellStyle name="Monétaire 2" xfId="9420"/>
    <cellStyle name="Monétaire 2 2" xfId="9421"/>
    <cellStyle name="Monétaire 3" xfId="9422"/>
    <cellStyle name="Monétaire 4" xfId="9423"/>
    <cellStyle name="Monetaire_!!!GO" xfId="9424"/>
    <cellStyle name="Monétaire_!!!GO" xfId="9425"/>
    <cellStyle name="Monetaire_!!!GO 2" xfId="9426"/>
    <cellStyle name="Monétaire_!!!GO_1" xfId="9427"/>
    <cellStyle name="Monetaire_~1771587" xfId="9428"/>
    <cellStyle name="Monétaire_~S9STD" xfId="9429"/>
    <cellStyle name="Monetaire_03CAM0951-BOQ-SSA2004-NSSpart" xfId="9430"/>
    <cellStyle name="Monétaire_1300NM" xfId="9431"/>
    <cellStyle name="Monetaire_Book1" xfId="9432"/>
    <cellStyle name="Monétaire_C360" xfId="9433"/>
    <cellStyle name="Monetaire_Conso Core T3G" xfId="9434"/>
    <cellStyle name="Monétaire_CTC" xfId="9435"/>
    <cellStyle name="Monetaire_CTC_!!!GO" xfId="9436"/>
    <cellStyle name="Monétaire_CTC_!!!GO" xfId="9437"/>
    <cellStyle name="Monetaire_DEPLOY_105H" xfId="9438"/>
    <cellStyle name="Monétaire_DEVISBASE" xfId="9439"/>
    <cellStyle name="Monetaire_DIRECTIONS" xfId="9440"/>
    <cellStyle name="Monétaire_DIRECTIONS" xfId="9441"/>
    <cellStyle name="Monetaire_DIRECTIONS_!!!GO" xfId="9442"/>
    <cellStyle name="Monétaire_DIRECTIONS_!!!GO" xfId="9443"/>
    <cellStyle name="Monetaire_FET-Foreign + Local direct costing" xfId="9444"/>
    <cellStyle name="Monétaire_Feuil1" xfId="9445"/>
    <cellStyle name="Monetaire_ID_PowerTel_BoQ_External_15Feb07 v05 (Sub)" xfId="9446"/>
    <cellStyle name="Monétaire_laroux" xfId="9447"/>
    <cellStyle name="Monetaire_laroux_1" xfId="9448"/>
    <cellStyle name="Monétaire_laroux_1" xfId="9449"/>
    <cellStyle name="Monetaire_liste principale 1998" xfId="9450"/>
    <cellStyle name="Monétaire_liste principale 1998" xfId="9451"/>
    <cellStyle name="Monetaire_liste principale 1998_!!!GO" xfId="9452"/>
    <cellStyle name="Monétaire_liste principale 1998_!!!GO" xfId="9453"/>
    <cellStyle name="Monetaire_Maintenance Model v1" xfId="9454"/>
    <cellStyle name="Monétaire_pldt" xfId="9455"/>
    <cellStyle name="Monetaire_pldt_1" xfId="9456"/>
    <cellStyle name="Monétaire_pldt_1" xfId="9457"/>
    <cellStyle name="Monetaire_PT Telkomsel Maintenance Bandung Rev D -JL" xfId="9458"/>
    <cellStyle name="Monétaire_SC 7507" xfId="9459"/>
    <cellStyle name="Monetaire_Tunisiana-care-Contract-Qtel-Price-Book-2012-v4 " xfId="9460"/>
    <cellStyle name="Monétaire0" xfId="9461"/>
    <cellStyle name="Monetario" xfId="9462"/>
    <cellStyle name="Monetario 2" xfId="9463"/>
    <cellStyle name="Monetario 3" xfId="9464"/>
    <cellStyle name="Monetario0" xfId="9465"/>
    <cellStyle name="Monetario0 2" xfId="9466"/>
    <cellStyle name="Monetario0 2 2" xfId="9467"/>
    <cellStyle name="Monetario0 3" xfId="9468"/>
    <cellStyle name="Monetario0 3 2" xfId="9469"/>
    <cellStyle name="Monetario0 4" xfId="9470"/>
    <cellStyle name="Monetario0 4 2" xfId="9471"/>
    <cellStyle name="Monetario0 5" xfId="9472"/>
    <cellStyle name="Mon้taire [0]_1641SMP" xfId="9473"/>
    <cellStyle name="Mon้taire_1641SMP" xfId="9474"/>
    <cellStyle name="Mon้taire0" xfId="9475"/>
    <cellStyle name="Mon้taire0 2" xfId="9476"/>
    <cellStyle name="Mon閠aire [0]_BSC-TCU " xfId="9477"/>
    <cellStyle name="MOT Hardware" xfId="9478"/>
    <cellStyle name="MOT Hardware 2" xfId="9479"/>
    <cellStyle name="MOT Hardware 2 2" xfId="9480"/>
    <cellStyle name="MOT Hardware 2 2 2" xfId="9481"/>
    <cellStyle name="MOT Hardware 2 2 2 2" xfId="9482"/>
    <cellStyle name="MOT Hardware 2 3" xfId="9483"/>
    <cellStyle name="MOT Hardware 2 3 2" xfId="9484"/>
    <cellStyle name="MOT Hardware 3" xfId="9485"/>
    <cellStyle name="MOT Hardware 3 2" xfId="9486"/>
    <cellStyle name="MOT Hardware 3 2 2" xfId="9487"/>
    <cellStyle name="mrd" xfId="9488"/>
    <cellStyle name="mrd 2" xfId="9489"/>
    <cellStyle name="mrd/mio" xfId="9490"/>
    <cellStyle name="mrdspez" xfId="9491"/>
    <cellStyle name="mrdspez 2" xfId="9492"/>
    <cellStyle name="MS_English" xfId="9493"/>
    <cellStyle name="Muster GELB" xfId="9494"/>
    <cellStyle name="Muster GELB 2" xfId="9495"/>
    <cellStyle name="Muster SENF" xfId="9496"/>
    <cellStyle name="Muster SENF 2" xfId="9497"/>
    <cellStyle name="Name" xfId="9498"/>
    <cellStyle name="NetcareBorderCell" xfId="9499"/>
    <cellStyle name="NetcareBorderCell 2" xfId="9500"/>
    <cellStyle name="NetcareBorderCell 2 2" xfId="9501"/>
    <cellStyle name="NetcareBorderCell 3" xfId="9502"/>
    <cellStyle name="NetcareBorderCell 4" xfId="9503"/>
    <cellStyle name="NetcareBorderCell 5" xfId="9504"/>
    <cellStyle name="NetcareBorderCell 5 2" xfId="9505"/>
    <cellStyle name="NetcareBorderCell 6" xfId="9506"/>
    <cellStyle name="NetcareBorderCell 6 2" xfId="9507"/>
    <cellStyle name="NetcareBorderCell 7" xfId="9508"/>
    <cellStyle name="NetcareBorderTitle" xfId="9509"/>
    <cellStyle name="NetcareBorderTitle 2" xfId="9510"/>
    <cellStyle name="Neutral 2" xfId="9511"/>
    <cellStyle name="Neutral 2 2" xfId="9512"/>
    <cellStyle name="Neutral 2 2 2" xfId="9513"/>
    <cellStyle name="Neutral 3" xfId="9514"/>
    <cellStyle name="Neutre" xfId="9515"/>
    <cellStyle name="Neutre 2" xfId="9516"/>
    <cellStyle name="new" xfId="9517"/>
    <cellStyle name="New Times Roman" xfId="9518"/>
    <cellStyle name="new_BoQ Sfax 2nd RF ext 2011Q3 V5.1" xfId="9519"/>
    <cellStyle name="NextGen_July 2001" xfId="9520"/>
    <cellStyle name="nill" xfId="9521"/>
    <cellStyle name="nill 2" xfId="9522"/>
    <cellStyle name="nill 2 2" xfId="9523"/>
    <cellStyle name="nill 2 2 2" xfId="9524"/>
    <cellStyle name="nill 2 3" xfId="9525"/>
    <cellStyle name="nill 3" xfId="9526"/>
    <cellStyle name="nill 3 2" xfId="9527"/>
    <cellStyle name="nill 4" xfId="9528"/>
    <cellStyle name="NiveauColonne_1_BOQ-KHM-Ph17-MSD" xfId="9529"/>
    <cellStyle name="NiveauLigne_1_BOQ-KHM-Ph17-MSD" xfId="9530"/>
    <cellStyle name="no dec" xfId="9531"/>
    <cellStyle name="No_zero_hide" xfId="9532"/>
    <cellStyle name="noborders" xfId="9533"/>
    <cellStyle name="nobuild" xfId="9534"/>
    <cellStyle name="nobuild 2" xfId="9535"/>
    <cellStyle name="Nor}al_AIRXPRESS" xfId="9536"/>
    <cellStyle name="Normaali i" xfId="9537"/>
    <cellStyle name="Normaali i 2" xfId="9538"/>
    <cellStyle name="Normaali i 2 2" xfId="9539"/>
    <cellStyle name="Normaali i 3" xfId="9540"/>
    <cellStyle name="Normaali_Aikataulu1" xfId="9541"/>
    <cellStyle name="Normal" xfId="0" builtinId="0"/>
    <cellStyle name="Normal - Style1" xfId="9542"/>
    <cellStyle name="Normal - Style1 2" xfId="9543"/>
    <cellStyle name="Normal - Style1 2 2" xfId="9544"/>
    <cellStyle name="Normal - Style1 3" xfId="9545"/>
    <cellStyle name="Normal - Style1 3 2" xfId="9546"/>
    <cellStyle name="Normal - Style1 4" xfId="9547"/>
    <cellStyle name="Normal - 樣式1" xfId="9548"/>
    <cellStyle name="Normal - 樣式2" xfId="9549"/>
    <cellStyle name="Normal - 樣式3" xfId="9550"/>
    <cellStyle name="Normal - 樣式4" xfId="9551"/>
    <cellStyle name="Normal - 樣式5" xfId="9552"/>
    <cellStyle name="Normal - 樣式6" xfId="9553"/>
    <cellStyle name="Normal - 樣式7" xfId="9554"/>
    <cellStyle name="Normal - 樣式8" xfId="9555"/>
    <cellStyle name="Normal 1" xfId="9556"/>
    <cellStyle name="Normal 1 2" xfId="9557"/>
    <cellStyle name="Normal 10" xfId="9558"/>
    <cellStyle name="Normal 10 2" xfId="9559"/>
    <cellStyle name="Normal 10 3" xfId="9560"/>
    <cellStyle name="Normal 10 4" xfId="9561"/>
    <cellStyle name="Normal 10_PRICE BOOK 2011_PDH_NPO v3" xfId="9562"/>
    <cellStyle name="Normal 100" xfId="9563"/>
    <cellStyle name="Normal 101" xfId="9564"/>
    <cellStyle name="Normal 101 2" xfId="9565"/>
    <cellStyle name="Normal 102" xfId="9566"/>
    <cellStyle name="Normal 103" xfId="9567"/>
    <cellStyle name="Normal 104" xfId="9568"/>
    <cellStyle name="Normal 105" xfId="9569"/>
    <cellStyle name="Normal 106" xfId="9570"/>
    <cellStyle name="Normal 107" xfId="9571"/>
    <cellStyle name="Normal 108" xfId="9572"/>
    <cellStyle name="Normal 109" xfId="9573"/>
    <cellStyle name="Normal 11" xfId="9574"/>
    <cellStyle name="Normal 11 2" xfId="9575"/>
    <cellStyle name="Normal 11 3" xfId="9576"/>
    <cellStyle name="Normal 11 4" xfId="9577"/>
    <cellStyle name="Normal 11_PRICE BOOK 2011_PDH_NPO v3" xfId="9578"/>
    <cellStyle name="Normal 110" xfId="9579"/>
    <cellStyle name="Normal 111" xfId="9580"/>
    <cellStyle name="Normal 112" xfId="9581"/>
    <cellStyle name="Normal 113" xfId="9582"/>
    <cellStyle name="Normal 114" xfId="9583"/>
    <cellStyle name="Normal 115" xfId="9584"/>
    <cellStyle name="Normal 116" xfId="9585"/>
    <cellStyle name="Normal 117" xfId="9586"/>
    <cellStyle name="Normal 118" xfId="9587"/>
    <cellStyle name="Normal 119" xfId="9588"/>
    <cellStyle name="Normal 12" xfId="9589"/>
    <cellStyle name="Normal 12 2" xfId="9590"/>
    <cellStyle name="Normal 12 3" xfId="9591"/>
    <cellStyle name="Normal 12 4" xfId="9592"/>
    <cellStyle name="Normal 120" xfId="9593"/>
    <cellStyle name="Normal 121" xfId="9594"/>
    <cellStyle name="Normal 122" xfId="9595"/>
    <cellStyle name="Normal 123" xfId="9596"/>
    <cellStyle name="Normal 124" xfId="9597"/>
    <cellStyle name="Normal 125" xfId="9598"/>
    <cellStyle name="Normal 126" xfId="9599"/>
    <cellStyle name="Normal 127" xfId="9600"/>
    <cellStyle name="Normal 128" xfId="9601"/>
    <cellStyle name="Normal 129" xfId="9602"/>
    <cellStyle name="Normal 13" xfId="9603"/>
    <cellStyle name="Normal 13 2" xfId="9604"/>
    <cellStyle name="Normal 13 3" xfId="9605"/>
    <cellStyle name="Normal 13 4" xfId="9606"/>
    <cellStyle name="Normal 13_PRICE BOOK 2011_PDH_NPO v3" xfId="9607"/>
    <cellStyle name="Normal 130" xfId="9608"/>
    <cellStyle name="Normal 131" xfId="9609"/>
    <cellStyle name="Normal 132" xfId="9610"/>
    <cellStyle name="Normal 133" xfId="9611"/>
    <cellStyle name="Normal 134" xfId="9612"/>
    <cellStyle name="Normal 135" xfId="9613"/>
    <cellStyle name="Normal 136" xfId="9614"/>
    <cellStyle name="Normal 137" xfId="9615"/>
    <cellStyle name="Normal 138" xfId="9616"/>
    <cellStyle name="Normal 139" xfId="9617"/>
    <cellStyle name="Normal 14" xfId="9618"/>
    <cellStyle name="Normal 14 10" xfId="9619"/>
    <cellStyle name="Normal 14 11" xfId="9620"/>
    <cellStyle name="Normal 14 2" xfId="9621"/>
    <cellStyle name="Normal 14 2 2" xfId="9622"/>
    <cellStyle name="Normal 14 2 2 2" xfId="9623"/>
    <cellStyle name="Normal 14 2 3" xfId="9624"/>
    <cellStyle name="Normal 14 2 3 2" xfId="9625"/>
    <cellStyle name="Normal 14 2 4" xfId="9626"/>
    <cellStyle name="Normal 14 2 5" xfId="9627"/>
    <cellStyle name="Normal 14 2 6" xfId="9628"/>
    <cellStyle name="Normal 14 2 7" xfId="9629"/>
    <cellStyle name="Normal 14 2 8" xfId="9630"/>
    <cellStyle name="Normal 14 2 9" xfId="9631"/>
    <cellStyle name="Normal 14 2_Anas-EoF 2010 + AOP 2011-9" xfId="9632"/>
    <cellStyle name="Normal 14 3" xfId="9633"/>
    <cellStyle name="Normal 14 3 2" xfId="9634"/>
    <cellStyle name="Normal 14 4" xfId="9635"/>
    <cellStyle name="Normal 14 4 2" xfId="9636"/>
    <cellStyle name="Normal 14 5" xfId="9637"/>
    <cellStyle name="Normal 14 6" xfId="9638"/>
    <cellStyle name="Normal 14 7" xfId="9639"/>
    <cellStyle name="Normal 14 8" xfId="9640"/>
    <cellStyle name="Normal 14 9" xfId="9641"/>
    <cellStyle name="Normal 14_2G_BoQ_CJ_AOP2011_RevA" xfId="9642"/>
    <cellStyle name="Normal 140" xfId="9643"/>
    <cellStyle name="Normal 141" xfId="9644"/>
    <cellStyle name="Normal 142" xfId="9645"/>
    <cellStyle name="Normal 143" xfId="9646"/>
    <cellStyle name="Normal 144" xfId="9647"/>
    <cellStyle name="Normal 145" xfId="9648"/>
    <cellStyle name="Normal 146" xfId="9649"/>
    <cellStyle name="Normal 147" xfId="9650"/>
    <cellStyle name="Normal 148" xfId="9651"/>
    <cellStyle name="Normal 149" xfId="9652"/>
    <cellStyle name="Normal 15" xfId="9653"/>
    <cellStyle name="Normal 15 2" xfId="9654"/>
    <cellStyle name="Normal 15 3" xfId="9655"/>
    <cellStyle name="Normal 15 4" xfId="9656"/>
    <cellStyle name="Normal 150" xfId="1"/>
    <cellStyle name="Normal 151" xfId="11851"/>
    <cellStyle name="Normal 152" xfId="11863"/>
    <cellStyle name="Normal 153" xfId="11868"/>
    <cellStyle name="Normal 154" xfId="11869"/>
    <cellStyle name="Normal 155" xfId="11872"/>
    <cellStyle name="Normal 156" xfId="11881"/>
    <cellStyle name="Normal 157" xfId="11884"/>
    <cellStyle name="Normal 158" xfId="11885"/>
    <cellStyle name="Normal 159" xfId="11883"/>
    <cellStyle name="Normal 16" xfId="9657"/>
    <cellStyle name="Normal 16 2" xfId="9658"/>
    <cellStyle name="Normal 16 3" xfId="9659"/>
    <cellStyle name="Normal 16 4" xfId="9660"/>
    <cellStyle name="Normal 160" xfId="11876"/>
    <cellStyle name="Normal 161" xfId="11890"/>
    <cellStyle name="Normal 162" xfId="11893"/>
    <cellStyle name="Normal 163" xfId="11896"/>
    <cellStyle name="Normal 164" xfId="11907"/>
    <cellStyle name="Normal 165" xfId="11911"/>
    <cellStyle name="Normal 166" xfId="11906"/>
    <cellStyle name="Normal 167" xfId="11916"/>
    <cellStyle name="Normal 168" xfId="11909"/>
    <cellStyle name="Normal 169" xfId="11919"/>
    <cellStyle name="Normal 17" xfId="9661"/>
    <cellStyle name="Normal 17 2" xfId="9662"/>
    <cellStyle name="Normal 17 3" xfId="9663"/>
    <cellStyle name="Normal 170" xfId="11924"/>
    <cellStyle name="Normal 171" xfId="11925"/>
    <cellStyle name="Normal 172" xfId="11927"/>
    <cellStyle name="Normal 173" xfId="11929"/>
    <cellStyle name="Normal 174" xfId="11931"/>
    <cellStyle name="Normal 175" xfId="11934"/>
    <cellStyle name="Normal 176" xfId="11932"/>
    <cellStyle name="Normal 177" xfId="11942"/>
    <cellStyle name="Normal 178" xfId="11944"/>
    <cellStyle name="Normal 179" xfId="11940"/>
    <cellStyle name="Normal 18" xfId="9664"/>
    <cellStyle name="Normal 18 2" xfId="9665"/>
    <cellStyle name="Normal 18 3" xfId="9666"/>
    <cellStyle name="Normal 18_2G - End of Year Programs_RA_2 AT 070711_updated R6 BSC_70711_INDOSAT" xfId="9667"/>
    <cellStyle name="Normal 180" xfId="11947"/>
    <cellStyle name="Normal 181" xfId="11953"/>
    <cellStyle name="Normal 182" xfId="11956"/>
    <cellStyle name="Normal 183" xfId="11958"/>
    <cellStyle name="Normal 19" xfId="9668"/>
    <cellStyle name="Normal 19 2" xfId="11840"/>
    <cellStyle name="Normal 19 2 2" xfId="11841"/>
    <cellStyle name="Normal 2" xfId="4"/>
    <cellStyle name="Normal 2 10" xfId="9669"/>
    <cellStyle name="Normal 2 10 2" xfId="9670"/>
    <cellStyle name="Normal 2 10_Template_BoQ_HW_SVC_Ant Summary_AOPxxx_R2_1_updated" xfId="9671"/>
    <cellStyle name="Normal 2 11" xfId="9672"/>
    <cellStyle name="Normal 2 12" xfId="9673"/>
    <cellStyle name="Normal 2 13" xfId="9674"/>
    <cellStyle name="Normal 2 14" xfId="9675"/>
    <cellStyle name="Normal 2 15" xfId="9676"/>
    <cellStyle name="Normal 2 16" xfId="9677"/>
    <cellStyle name="Normal 2 17" xfId="9678"/>
    <cellStyle name="Normal 2 18" xfId="9679"/>
    <cellStyle name="Normal 2 2" xfId="22"/>
    <cellStyle name="Normal 2 2 2" xfId="9680"/>
    <cellStyle name="Normal 2 2 2 2" xfId="9681"/>
    <cellStyle name="Normal 2 2 2 2 2" xfId="9682"/>
    <cellStyle name="Normal 2 2 2 3" xfId="9683"/>
    <cellStyle name="Normal 2 2 2 4" xfId="9684"/>
    <cellStyle name="Normal 2 2 2_INTERNAL_PS_AOP 2011 AFTER LEBARAN 2011_JavaKal_Gos 2-10%_R1" xfId="9685"/>
    <cellStyle name="Normal 2 2 3" xfId="9686"/>
    <cellStyle name="Normal 2 2 3 2" xfId="9687"/>
    <cellStyle name="Normal 2 2 4" xfId="9688"/>
    <cellStyle name="Normal 2 2 4 2" xfId="9689"/>
    <cellStyle name="Normal 2 2 5" xfId="9690"/>
    <cellStyle name="Normal 2 2_2G_BoQ_BALI_Attack_RevC" xfId="9691"/>
    <cellStyle name="Normal 2 23" xfId="9692"/>
    <cellStyle name="Normal 2 3" xfId="23"/>
    <cellStyle name="Normal 2 3 2" xfId="9693"/>
    <cellStyle name="Normal 2 3 2 2" xfId="9694"/>
    <cellStyle name="Normal 2 3 3" xfId="9695"/>
    <cellStyle name="Normal 2 3 3 2" xfId="9696"/>
    <cellStyle name="Normal 2 3 4" xfId="9697"/>
    <cellStyle name="Normal 2 3_PRICE BOOK 2011_PDH_NPO v3" xfId="9698"/>
    <cellStyle name="Normal 2 4" xfId="24"/>
    <cellStyle name="Normal 2 4 2" xfId="9699"/>
    <cellStyle name="Normal 2 4 3 2 2" xfId="9700"/>
    <cellStyle name="Normal 2 4_PRICE BOOK 2011_PDH_NPO v3" xfId="9701"/>
    <cellStyle name="Normal 2 5" xfId="9702"/>
    <cellStyle name="Normal 2 5 2" xfId="9703"/>
    <cellStyle name="Normal 2 5_PRICE BOOK 2011_PDH_NPO v3" xfId="9704"/>
    <cellStyle name="Normal 2 6" xfId="9705"/>
    <cellStyle name="Normal 2 6 2" xfId="9706"/>
    <cellStyle name="Normal 2 6_PRICE BOOK 2011_PDH_NPO v3" xfId="9707"/>
    <cellStyle name="Normal 2 7" xfId="9708"/>
    <cellStyle name="Normal 2 7 2" xfId="9709"/>
    <cellStyle name="Normal 2 7_PRICE BOOK 2011_PDH_NPO v3" xfId="9710"/>
    <cellStyle name="Normal 2 8" xfId="9711"/>
    <cellStyle name="Normal 2 8 2" xfId="9712"/>
    <cellStyle name="Normal 2 8 2 2" xfId="9713"/>
    <cellStyle name="Normal 2 8 3" xfId="9714"/>
    <cellStyle name="Normal 2 8 3 2" xfId="9715"/>
    <cellStyle name="Normal 2 8 4" xfId="9716"/>
    <cellStyle name="Normal 2 8 5" xfId="9717"/>
    <cellStyle name="Normal 2 8 6" xfId="9718"/>
    <cellStyle name="Normal 2 8 7" xfId="9719"/>
    <cellStyle name="Normal 2 8 8" xfId="9720"/>
    <cellStyle name="Normal 2 8 9" xfId="9721"/>
    <cellStyle name="Normal 2 8_Anas-EoF 2010 + AOP 2011-9" xfId="9722"/>
    <cellStyle name="Normal 2 9" xfId="9723"/>
    <cellStyle name="Normal 2 9 2" xfId="9724"/>
    <cellStyle name="Normal 2_2. WJRO Gb Profile 2009_Sep-Dec" xfId="9725"/>
    <cellStyle name="Normal 20" xfId="9726"/>
    <cellStyle name="Normal 21" xfId="9727"/>
    <cellStyle name="Normal 22" xfId="9728"/>
    <cellStyle name="Normal 23" xfId="9729"/>
    <cellStyle name="Normal 24" xfId="9730"/>
    <cellStyle name="Normal 24 3 2" xfId="11842"/>
    <cellStyle name="Normal 24 4" xfId="11843"/>
    <cellStyle name="Normal 25" xfId="9731"/>
    <cellStyle name="Normal 26" xfId="9732"/>
    <cellStyle name="Normal 27" xfId="9733"/>
    <cellStyle name="Normal 28" xfId="9734"/>
    <cellStyle name="Normal 28 2" xfId="9735"/>
    <cellStyle name="Normal 29" xfId="9736"/>
    <cellStyle name="Normal 3" xfId="25"/>
    <cellStyle name="Normal 3 10" xfId="9737"/>
    <cellStyle name="Normal 3 11" xfId="9738"/>
    <cellStyle name="Normal 3 12" xfId="9739"/>
    <cellStyle name="Normal 3 13" xfId="9740"/>
    <cellStyle name="Normal 3 14" xfId="9741"/>
    <cellStyle name="Normal 3 2" xfId="11"/>
    <cellStyle name="Normal 3 2 2" xfId="9742"/>
    <cellStyle name="Normal 3 2 2 2" xfId="9743"/>
    <cellStyle name="Normal 3 2 3" xfId="9744"/>
    <cellStyle name="Normal 3 2 4" xfId="9745"/>
    <cellStyle name="Normal 3 2_PRICE BOOK 2011_PDH_NPO v3" xfId="9746"/>
    <cellStyle name="Normal 3 3" xfId="9747"/>
    <cellStyle name="Normal 3 3 2" xfId="9748"/>
    <cellStyle name="Normal 3 3 3" xfId="9749"/>
    <cellStyle name="Normal 3 3 4" xfId="9750"/>
    <cellStyle name="Normal 3 4" xfId="9751"/>
    <cellStyle name="Normal 3 4 2" xfId="9752"/>
    <cellStyle name="Normal 3 5" xfId="9753"/>
    <cellStyle name="Normal 3 6" xfId="9754"/>
    <cellStyle name="Normal 3 7" xfId="9755"/>
    <cellStyle name="Normal 3 8" xfId="9756"/>
    <cellStyle name="Normal 3 9" xfId="9757"/>
    <cellStyle name="Normal 3_2G - End of Year Programs_RA_2 AT 070711_updated R6 BSC_70711_INDOSAT" xfId="9758"/>
    <cellStyle name="Normal 30" xfId="9759"/>
    <cellStyle name="Normal 30 2" xfId="9760"/>
    <cellStyle name="Normal 31" xfId="9761"/>
    <cellStyle name="Normal 32" xfId="9762"/>
    <cellStyle name="Normal 32 2" xfId="9763"/>
    <cellStyle name="Normal 32 2 2" xfId="9764"/>
    <cellStyle name="Normal 33" xfId="9765"/>
    <cellStyle name="Normal 34" xfId="9766"/>
    <cellStyle name="Normal 35" xfId="9767"/>
    <cellStyle name="Normal 36" xfId="9768"/>
    <cellStyle name="Normal 37" xfId="9769"/>
    <cellStyle name="Normal 38" xfId="9770"/>
    <cellStyle name="Normal 39" xfId="9771"/>
    <cellStyle name="Normal 4" xfId="9772"/>
    <cellStyle name="Normal 4 10" xfId="9773"/>
    <cellStyle name="Normal 4 11" xfId="9774"/>
    <cellStyle name="Normal 4 12" xfId="9775"/>
    <cellStyle name="Normal 4 13" xfId="9776"/>
    <cellStyle name="Normal 4 14" xfId="9777"/>
    <cellStyle name="Normal 4 15" xfId="9778"/>
    <cellStyle name="Normal 4 2" xfId="9779"/>
    <cellStyle name="Normal 4 2 2" xfId="9780"/>
    <cellStyle name="Normal 4 2 2 2" xfId="9781"/>
    <cellStyle name="Normal 4 2 2 3" xfId="9782"/>
    <cellStyle name="Normal 4 2 3" xfId="9783"/>
    <cellStyle name="Normal 4 2 4" xfId="9784"/>
    <cellStyle name="Normal 4 2 5" xfId="9785"/>
    <cellStyle name="Normal 4 3" xfId="9786"/>
    <cellStyle name="Normal 4 3 2" xfId="9787"/>
    <cellStyle name="Normal 4 4" xfId="9788"/>
    <cellStyle name="Normal 4 4 2" xfId="9789"/>
    <cellStyle name="Normal 4 5" xfId="9790"/>
    <cellStyle name="Normal 4 5 2" xfId="9791"/>
    <cellStyle name="Normal 4 6" xfId="9792"/>
    <cellStyle name="Normal 4 7" xfId="9793"/>
    <cellStyle name="Normal 4 8" xfId="9794"/>
    <cellStyle name="Normal 4 8 2" xfId="9795"/>
    <cellStyle name="Normal 4 9" xfId="9796"/>
    <cellStyle name="Normal 4 9 2" xfId="9797"/>
    <cellStyle name="Normal 4_2G_BoQ_CJ_AOP2011_RevA" xfId="9798"/>
    <cellStyle name="Normal 40" xfId="9799"/>
    <cellStyle name="Normal 41" xfId="9800"/>
    <cellStyle name="Normal 42" xfId="9801"/>
    <cellStyle name="Normal 43" xfId="9802"/>
    <cellStyle name="Normal 44" xfId="9803"/>
    <cellStyle name="Normal 45" xfId="9804"/>
    <cellStyle name="Normal 46" xfId="9805"/>
    <cellStyle name="Normal 47" xfId="9806"/>
    <cellStyle name="Normal 48" xfId="9807"/>
    <cellStyle name="Normal 49" xfId="9808"/>
    <cellStyle name="Normal 49 2" xfId="9809"/>
    <cellStyle name="Normal 49 2 2" xfId="9810"/>
    <cellStyle name="Normal 49_4. EJBN Gb Profile 2009_Sep-Dec" xfId="9811"/>
    <cellStyle name="Normal 5" xfId="9812"/>
    <cellStyle name="Normal 5 10" xfId="9813"/>
    <cellStyle name="Normal 5 11" xfId="9814"/>
    <cellStyle name="Normal 5 12" xfId="9815"/>
    <cellStyle name="Normal 5 13" xfId="9816"/>
    <cellStyle name="Normal 5 14" xfId="9817"/>
    <cellStyle name="Normal 5 15" xfId="9818"/>
    <cellStyle name="Normal 5 2" xfId="9819"/>
    <cellStyle name="Normal 5 2 2" xfId="9820"/>
    <cellStyle name="Normal 5 2_PRICE BOOK 2011_PDH_NPO v3" xfId="9821"/>
    <cellStyle name="Normal 5 3" xfId="9822"/>
    <cellStyle name="Normal 5 3 2" xfId="9823"/>
    <cellStyle name="Normal 5 3_PRICE BOOK 2011_PDH_NPO v3" xfId="9824"/>
    <cellStyle name="Normal 5 4" xfId="9825"/>
    <cellStyle name="Normal 5 4 2" xfId="9826"/>
    <cellStyle name="Normal 5 4_PRICE BOOK 2011_PDH_NPO v3" xfId="9827"/>
    <cellStyle name="Normal 5 5" xfId="9828"/>
    <cellStyle name="Normal 5 5 2" xfId="9829"/>
    <cellStyle name="Normal 5 5_PRICE BOOK 2011_PDH_NPO v3" xfId="9830"/>
    <cellStyle name="Normal 5 6" xfId="9831"/>
    <cellStyle name="Normal 5 6 2" xfId="9832"/>
    <cellStyle name="Normal 5 6_PRICE BOOK 2011_PDH_NPO v3" xfId="9833"/>
    <cellStyle name="Normal 5 7" xfId="9834"/>
    <cellStyle name="Normal 5 7 2" xfId="9835"/>
    <cellStyle name="Normal 5 7_PRICE BOOK 2011_PDH_NPO v3" xfId="9836"/>
    <cellStyle name="Normal 5 8" xfId="9837"/>
    <cellStyle name="Normal 5 8 2" xfId="9838"/>
    <cellStyle name="Normal 5 9" xfId="9839"/>
    <cellStyle name="Normal 5 9 2" xfId="9840"/>
    <cellStyle name="Normal 5_2G_BoQ_CJ_AOP2011_RevA" xfId="9841"/>
    <cellStyle name="Normal 50" xfId="9842"/>
    <cellStyle name="Normal 51" xfId="9843"/>
    <cellStyle name="Normal 52" xfId="9844"/>
    <cellStyle name="Normal 53" xfId="9845"/>
    <cellStyle name="Normal 54" xfId="9846"/>
    <cellStyle name="Normal 55" xfId="9847"/>
    <cellStyle name="Normal 56" xfId="9848"/>
    <cellStyle name="Normal 57" xfId="9849"/>
    <cellStyle name="Normal 58" xfId="9850"/>
    <cellStyle name="Normal 59" xfId="9851"/>
    <cellStyle name="Normal 6" xfId="9852"/>
    <cellStyle name="Normal 6 2" xfId="9853"/>
    <cellStyle name="Normal 6 2 2" xfId="9854"/>
    <cellStyle name="Normal 6 3" xfId="9855"/>
    <cellStyle name="Normal 6 3 2" xfId="9856"/>
    <cellStyle name="Normal 6 3 2 2" xfId="9857"/>
    <cellStyle name="Normal 6 3 3" xfId="9858"/>
    <cellStyle name="Normal 6 3 3 2" xfId="9859"/>
    <cellStyle name="Normal 6 3 4" xfId="9860"/>
    <cellStyle name="Normal 6 3_INTERNAL_PS_AOP 2011 AFTER LEBARAN 2011_JavaKal_Gos 2-10%_R1" xfId="9861"/>
    <cellStyle name="Normal 6 4" xfId="9862"/>
    <cellStyle name="Normal 6 4 2" xfId="9863"/>
    <cellStyle name="Normal 6 5" xfId="9864"/>
    <cellStyle name="Normal 6 5 2" xfId="9865"/>
    <cellStyle name="Normal 6 6" xfId="9866"/>
    <cellStyle name="Normal 6 6 2" xfId="9867"/>
    <cellStyle name="Normal 6 7" xfId="9868"/>
    <cellStyle name="Normal 6 7 2" xfId="9869"/>
    <cellStyle name="Normal 6 8" xfId="9870"/>
    <cellStyle name="Normal 6 8 2" xfId="9871"/>
    <cellStyle name="Normal 6 9" xfId="9872"/>
    <cellStyle name="Normal 6_2G_BoQ_BALI_Attack_RevC" xfId="9873"/>
    <cellStyle name="Normal 60" xfId="9874"/>
    <cellStyle name="Normal 61" xfId="9875"/>
    <cellStyle name="Normal 62" xfId="9876"/>
    <cellStyle name="Normal 63" xfId="9877"/>
    <cellStyle name="Normal 64" xfId="9878"/>
    <cellStyle name="Normal 65" xfId="9879"/>
    <cellStyle name="Normal 66" xfId="9880"/>
    <cellStyle name="Normal 67" xfId="9881"/>
    <cellStyle name="Normal 68" xfId="9882"/>
    <cellStyle name="Normal 69" xfId="9883"/>
    <cellStyle name="Normal 7" xfId="9884"/>
    <cellStyle name="Normal 7 10" xfId="9885"/>
    <cellStyle name="Normal 7 11" xfId="9886"/>
    <cellStyle name="Normal 7 12" xfId="9887"/>
    <cellStyle name="Normal 7 13" xfId="9888"/>
    <cellStyle name="Normal 7 14" xfId="9889"/>
    <cellStyle name="Normal 7 15" xfId="9890"/>
    <cellStyle name="Normal 7 2" xfId="9891"/>
    <cellStyle name="Normal 7 2 2" xfId="9892"/>
    <cellStyle name="Normal 7 3" xfId="9893"/>
    <cellStyle name="Normal 7 3 2" xfId="9894"/>
    <cellStyle name="Normal 7 4" xfId="9895"/>
    <cellStyle name="Normal 7 4 2" xfId="9896"/>
    <cellStyle name="Normal 7 5" xfId="9897"/>
    <cellStyle name="Normal 7 5 2" xfId="9898"/>
    <cellStyle name="Normal 7 6" xfId="9899"/>
    <cellStyle name="Normal 7 6 2" xfId="9900"/>
    <cellStyle name="Normal 7 7" xfId="9901"/>
    <cellStyle name="Normal 7 7 2" xfId="9902"/>
    <cellStyle name="Normal 7 8" xfId="9903"/>
    <cellStyle name="Normal 7 8 2" xfId="9904"/>
    <cellStyle name="Normal 7 9" xfId="9905"/>
    <cellStyle name="Normal 7 9 2" xfId="9906"/>
    <cellStyle name="Normal 7_2G_BoQ_CJ_AOP2011_RevA" xfId="9907"/>
    <cellStyle name="Normal 70" xfId="9908"/>
    <cellStyle name="Normal 71" xfId="9909"/>
    <cellStyle name="Normal 72" xfId="9910"/>
    <cellStyle name="Normal 73" xfId="9911"/>
    <cellStyle name="Normal 74" xfId="9912"/>
    <cellStyle name="Normal 75" xfId="9913"/>
    <cellStyle name="Normal 76" xfId="9914"/>
    <cellStyle name="Normal 77" xfId="9915"/>
    <cellStyle name="Normal 78" xfId="9916"/>
    <cellStyle name="Normal 79" xfId="9917"/>
    <cellStyle name="Normal 8" xfId="9918"/>
    <cellStyle name="Normal 8 2" xfId="9919"/>
    <cellStyle name="Normal 8 2 2" xfId="9920"/>
    <cellStyle name="Normal 8 3" xfId="9921"/>
    <cellStyle name="Normal 8 4" xfId="9922"/>
    <cellStyle name="Normal 8 5" xfId="9923"/>
    <cellStyle name="Normal 8 6" xfId="9924"/>
    <cellStyle name="Normal 8 7" xfId="9925"/>
    <cellStyle name="Normal 8 8" xfId="9926"/>
    <cellStyle name="Normal 8_BoQ_Java_Decongestion_RevA" xfId="9927"/>
    <cellStyle name="Normal 80" xfId="9928"/>
    <cellStyle name="Normal 81" xfId="9929"/>
    <cellStyle name="Normal 82" xfId="9930"/>
    <cellStyle name="Normal 83" xfId="9931"/>
    <cellStyle name="Normal 84" xfId="9932"/>
    <cellStyle name="Normal 85" xfId="9933"/>
    <cellStyle name="Normal 86" xfId="9934"/>
    <cellStyle name="Normal 87" xfId="9935"/>
    <cellStyle name="Normal 88" xfId="9936"/>
    <cellStyle name="Normal 89" xfId="9937"/>
    <cellStyle name="Normal 9" xfId="9938"/>
    <cellStyle name="Normal 9 2" xfId="9939"/>
    <cellStyle name="Normal 9 2 2" xfId="9940"/>
    <cellStyle name="Normal 9 3" xfId="9941"/>
    <cellStyle name="Normal 9 3 2" xfId="9942"/>
    <cellStyle name="Normal 9 4" xfId="9943"/>
    <cellStyle name="Normal 9_PRICE BOOK 2011_PDH_NPO v3" xfId="9944"/>
    <cellStyle name="Normal 90" xfId="9945"/>
    <cellStyle name="Normal 91" xfId="9946"/>
    <cellStyle name="Normal 92" xfId="9947"/>
    <cellStyle name="Normal 93" xfId="9948"/>
    <cellStyle name="Normal 94" xfId="9949"/>
    <cellStyle name="Normal 95" xfId="9950"/>
    <cellStyle name="Normal 96" xfId="9951"/>
    <cellStyle name="Normal 97" xfId="9952"/>
    <cellStyle name="Normal 97 2" xfId="9953"/>
    <cellStyle name="Normal 98" xfId="9954"/>
    <cellStyle name="Normal 99" xfId="9955"/>
    <cellStyle name="Normal 99 2" xfId="9956"/>
    <cellStyle name="Normal Bold" xfId="9957"/>
    <cellStyle name="Normal grey" xfId="9958"/>
    <cellStyle name="Normal grey 2" xfId="9959"/>
    <cellStyle name="Normal grey 2 2" xfId="9960"/>
    <cellStyle name="Normal grey 3" xfId="9961"/>
    <cellStyle name="Normal grey 3 2" xfId="9962"/>
    <cellStyle name="Normal grey 4" xfId="9963"/>
    <cellStyle name="Normal grey i" xfId="9964"/>
    <cellStyle name="Normal grey i 2" xfId="9965"/>
    <cellStyle name="Normal grey i 2 2" xfId="9966"/>
    <cellStyle name="Normal grey i 3" xfId="9967"/>
    <cellStyle name="Normal yellow" xfId="9968"/>
    <cellStyle name="Normal yellow 2" xfId="9969"/>
    <cellStyle name="Normal yellow 2 2" xfId="9970"/>
    <cellStyle name="Normal yellow 3" xfId="9971"/>
    <cellStyle name="Normal yellow 3 2" xfId="9972"/>
    <cellStyle name="Normal yellow 4" xfId="9973"/>
    <cellStyle name="Normal yellow i" xfId="9974"/>
    <cellStyle name="Normal yellow i 2" xfId="9975"/>
    <cellStyle name="Normal yellow i 2 2" xfId="9976"/>
    <cellStyle name="Normal yellow i 3" xfId="9977"/>
    <cellStyle name="Normal_EID-CI-10-1177-PB1 CME ShopList 2010 (ISAT) - adjusted (2)" xfId="5"/>
    <cellStyle name="Normal1" xfId="9978"/>
    <cellStyle name="Normal1 2" xfId="9979"/>
    <cellStyle name="Normal2" xfId="9980"/>
    <cellStyle name="Normal2 2" xfId="9981"/>
    <cellStyle name="Normal2 3" xfId="9982"/>
    <cellStyle name="Normal3" xfId="9983"/>
    <cellStyle name="Normal3 2" xfId="9984"/>
    <cellStyle name="Normale_0200177HUN-Conformity Table" xfId="9985"/>
    <cellStyle name="normální_laroux" xfId="9986"/>
    <cellStyle name="Normalny_12" xfId="9987"/>
    <cellStyle name="NormalWrap" xfId="9988"/>
    <cellStyle name="NormalWrap 2" xfId="9989"/>
    <cellStyle name="NormalWrap 3" xfId="9990"/>
    <cellStyle name="NormalWrap 4" xfId="9991"/>
    <cellStyle name="Note 2" xfId="9992"/>
    <cellStyle name="Note 2 2" xfId="9993"/>
    <cellStyle name="Note 2 2 2" xfId="9994"/>
    <cellStyle name="Note 2 2 3" xfId="9995"/>
    <cellStyle name="Note 2 2 3 2" xfId="9996"/>
    <cellStyle name="Note 2 2 4" xfId="9997"/>
    <cellStyle name="Note 3" xfId="9998"/>
    <cellStyle name="Note 3 2" xfId="9999"/>
    <cellStyle name="Note 3 2 2" xfId="10000"/>
    <cellStyle name="Note 3 2 3" xfId="10001"/>
    <cellStyle name="Note 3 2 3 2" xfId="10002"/>
    <cellStyle name="Note 3 2 4" xfId="10003"/>
    <cellStyle name="Note 3 3" xfId="10004"/>
    <cellStyle name="Note 4" xfId="10005"/>
    <cellStyle name="Note 4 2" xfId="10006"/>
    <cellStyle name="Note 4 2 2" xfId="10007"/>
    <cellStyle name="Note 4 2 3" xfId="10008"/>
    <cellStyle name="Note 4 2 3 2" xfId="10009"/>
    <cellStyle name="Note 4 2 4" xfId="10010"/>
    <cellStyle name="Note 4 3" xfId="10011"/>
    <cellStyle name="Note 4 4" xfId="10012"/>
    <cellStyle name="Note 4 4 2" xfId="10013"/>
    <cellStyle name="Note 4 5" xfId="10014"/>
    <cellStyle name="Notiz" xfId="10015"/>
    <cellStyle name="num" xfId="10016"/>
    <cellStyle name="num {00}" xfId="10017"/>
    <cellStyle name="Number" xfId="10018"/>
    <cellStyle name="Nummerierung" xfId="10019"/>
    <cellStyle name="Nummerierung 2" xfId="10020"/>
    <cellStyle name="Nummerierung 2 2" xfId="10021"/>
    <cellStyle name="Obsolete" xfId="10022"/>
    <cellStyle name="Obsolete 2" xfId="10023"/>
    <cellStyle name="Œ…‹æØ‚è [0.00]_BQ4" xfId="10024"/>
    <cellStyle name="Œ…‹æØ‚è_BQ4" xfId="10025"/>
    <cellStyle name="Ôèíàíñîâûé [0]_PERSONAL" xfId="10026"/>
    <cellStyle name="Ôèíàíñîâûé_PERSONAL" xfId="10027"/>
    <cellStyle name="On Air" xfId="10028"/>
    <cellStyle name="Option" xfId="10029"/>
    <cellStyle name="Option 2" xfId="10030"/>
    <cellStyle name="OptionHeading" xfId="10031"/>
    <cellStyle name="OptionHeading 2" xfId="10032"/>
    <cellStyle name="OptionHeading2" xfId="10033"/>
    <cellStyle name="OptionHeading2 2" xfId="10034"/>
    <cellStyle name="Otsikko" xfId="10035"/>
    <cellStyle name="Otsikko 2" xfId="10036"/>
    <cellStyle name="Otsikko 2 2" xfId="10037"/>
    <cellStyle name="Otsikko 3" xfId="10038"/>
    <cellStyle name="Otsikko 3 2" xfId="10039"/>
    <cellStyle name="Otsikko 4" xfId="10040"/>
    <cellStyle name="Otsikko i" xfId="10041"/>
    <cellStyle name="Otsikko i 2" xfId="10042"/>
    <cellStyle name="Otsikko i 2 2" xfId="10043"/>
    <cellStyle name="Otsikko i 3" xfId="10044"/>
    <cellStyle name="Otsikko_065 Nokia 3G Price List v2-5_OSS_11-10-01" xfId="10045"/>
    <cellStyle name="Output 2" xfId="10046"/>
    <cellStyle name="Output 2 2" xfId="10047"/>
    <cellStyle name="Output 2 2 2" xfId="10048"/>
    <cellStyle name="Output 2 2 2 2" xfId="10049"/>
    <cellStyle name="Output 2 2 3" xfId="10050"/>
    <cellStyle name="Output 3" xfId="10051"/>
    <cellStyle name="Output 3 2" xfId="10052"/>
    <cellStyle name="Output 3 2 2" xfId="10053"/>
    <cellStyle name="Output 3 2 2 2" xfId="10054"/>
    <cellStyle name="Output 3 2 3" xfId="10055"/>
    <cellStyle name="Output 3 3" xfId="10056"/>
    <cellStyle name="Output 3 3 2" xfId="10057"/>
    <cellStyle name="Output 3 4" xfId="10058"/>
    <cellStyle name="Output 4" xfId="10059"/>
    <cellStyle name="Output 4 2" xfId="10060"/>
    <cellStyle name="Output 4 2 2" xfId="10061"/>
    <cellStyle name="Output 4 3" xfId="10062"/>
    <cellStyle name="Output-parametri" xfId="10063"/>
    <cellStyle name="Output-parametri [00]" xfId="10064"/>
    <cellStyle name="Output-parametri [00] 2" xfId="10065"/>
    <cellStyle name="Output-parametri [00] 2 2" xfId="10066"/>
    <cellStyle name="Output-parametri [00] 3" xfId="10067"/>
    <cellStyle name="Output-parametri [00] 3 2" xfId="10068"/>
    <cellStyle name="Output-parametri [00] 4" xfId="10069"/>
    <cellStyle name="Output-parametri 2" xfId="10070"/>
    <cellStyle name="Output-parametri 2 2" xfId="10071"/>
    <cellStyle name="Output-parametri 3" xfId="10072"/>
    <cellStyle name="Output-parametri 3 2" xfId="10073"/>
    <cellStyle name="Output-parametri 4" xfId="10074"/>
    <cellStyle name="Output-parametri i" xfId="10075"/>
    <cellStyle name="Output-rivinumero" xfId="10076"/>
    <cellStyle name="Output-rivinumero 2" xfId="10077"/>
    <cellStyle name="Output-rivinumero 2 2" xfId="10078"/>
    <cellStyle name="Output-rivinumero 3" xfId="10079"/>
    <cellStyle name="Output-rivinumero 3 2" xfId="10080"/>
    <cellStyle name="Output-rivinumero 4" xfId="10081"/>
    <cellStyle name="Output-tausta" xfId="10082"/>
    <cellStyle name="OverHead" xfId="10083"/>
    <cellStyle name="Overskrift" xfId="10084"/>
    <cellStyle name="Overskrift 2" xfId="10085"/>
    <cellStyle name="Part Number" xfId="10086"/>
    <cellStyle name="pb_page_heading_LS" xfId="10087"/>
    <cellStyle name="per.style" xfId="26"/>
    <cellStyle name="Percent (0)" xfId="10088"/>
    <cellStyle name="Percent []" xfId="10089"/>
    <cellStyle name="Percent [] 2" xfId="10090"/>
    <cellStyle name="Percent [] 2 2" xfId="10091"/>
    <cellStyle name="Percent [] 3" xfId="10092"/>
    <cellStyle name="Percent [] 3 2" xfId="10093"/>
    <cellStyle name="Percent [] 4" xfId="10094"/>
    <cellStyle name="Percent [] yht" xfId="10095"/>
    <cellStyle name="Percent [] yht i" xfId="10096"/>
    <cellStyle name="Percent [] yht_065 Nokia 3G Price List v2-5_OSS_11-10-01" xfId="10097"/>
    <cellStyle name="Percent []i" xfId="10098"/>
    <cellStyle name="Percent []i 2" xfId="10099"/>
    <cellStyle name="Percent []i 2 2" xfId="10100"/>
    <cellStyle name="Percent []i 3" xfId="10101"/>
    <cellStyle name="Percent [0]" xfId="10102"/>
    <cellStyle name="Percent [00]" xfId="10103"/>
    <cellStyle name="Percent [00] yht" xfId="10104"/>
    <cellStyle name="Percent [00] yht i" xfId="10105"/>
    <cellStyle name="Percent [00] yht_065 Nokia 3G Price List v2-5_OSS_11-10-01" xfId="10106"/>
    <cellStyle name="Percent [00]_Rollout plan 230 links" xfId="10107"/>
    <cellStyle name="Percent [00]i" xfId="10108"/>
    <cellStyle name="Percent [00]i 2" xfId="10109"/>
    <cellStyle name="Percent [00]i 2 2" xfId="10110"/>
    <cellStyle name="Percent [00]i 3" xfId="10111"/>
    <cellStyle name="Percent [2]" xfId="10112"/>
    <cellStyle name="Percent [2] 2" xfId="10113"/>
    <cellStyle name="Percent [2] 2 2" xfId="10114"/>
    <cellStyle name="Percent [2] 2 2 2" xfId="10115"/>
    <cellStyle name="Percent [2] 2 3" xfId="10116"/>
    <cellStyle name="Percent [2] 2 3 2" xfId="10117"/>
    <cellStyle name="Percent [2] 2 4" xfId="10118"/>
    <cellStyle name="Percent [2] 3" xfId="10119"/>
    <cellStyle name="Percent [2] 3 2" xfId="10120"/>
    <cellStyle name="Percent [2] 4" xfId="10121"/>
    <cellStyle name="Percent [2] 4 2" xfId="10122"/>
    <cellStyle name="Percent [2] 5" xfId="10123"/>
    <cellStyle name="Percent [2] 5 2" xfId="10124"/>
    <cellStyle name="Percent [2] 6" xfId="10125"/>
    <cellStyle name="Percent [2] 6 2" xfId="10126"/>
    <cellStyle name="Percent [2] 7" xfId="10127"/>
    <cellStyle name="Percent [2] 7 2" xfId="10128"/>
    <cellStyle name="Percent [2] 8" xfId="10129"/>
    <cellStyle name="Percent 10" xfId="10130"/>
    <cellStyle name="Percent 11" xfId="10131"/>
    <cellStyle name="Percent 12" xfId="11850"/>
    <cellStyle name="Percent 2" xfId="6"/>
    <cellStyle name="Percent 2 2" xfId="10132"/>
    <cellStyle name="Percent 2 2 2" xfId="10133"/>
    <cellStyle name="Percent 2 2 2 2" xfId="10134"/>
    <cellStyle name="Percent 2 2 3" xfId="10135"/>
    <cellStyle name="Percent 2 2 3 2" xfId="10136"/>
    <cellStyle name="Percent 2 2 4" xfId="10137"/>
    <cellStyle name="Percent 2 2 5" xfId="10138"/>
    <cellStyle name="Percent 2 2 6" xfId="10139"/>
    <cellStyle name="Percent 2 2 7" xfId="10140"/>
    <cellStyle name="Percent 2 2 8" xfId="10141"/>
    <cellStyle name="Percent 2 2 9" xfId="10142"/>
    <cellStyle name="Percent 2 3" xfId="10143"/>
    <cellStyle name="Percent 2 3 2" xfId="10144"/>
    <cellStyle name="Percent 2 3 2 2" xfId="10145"/>
    <cellStyle name="Percent 2 3 3" xfId="10146"/>
    <cellStyle name="Percent 2 3 3 2" xfId="10147"/>
    <cellStyle name="Percent 2 3 4" xfId="10148"/>
    <cellStyle name="Percent 2 3 5" xfId="10149"/>
    <cellStyle name="Percent 2 3 6" xfId="10150"/>
    <cellStyle name="Percent 2 3 7" xfId="10151"/>
    <cellStyle name="Percent 2 3 8" xfId="10152"/>
    <cellStyle name="Percent 2 3 9" xfId="10153"/>
    <cellStyle name="Percent 2 4" xfId="10154"/>
    <cellStyle name="Percent 2 4 2" xfId="10155"/>
    <cellStyle name="Percent 2 4 2 2" xfId="10156"/>
    <cellStyle name="Percent 2 4 3" xfId="10157"/>
    <cellStyle name="Percent 2 4 3 2" xfId="10158"/>
    <cellStyle name="Percent 2 4 4" xfId="10159"/>
    <cellStyle name="Percent 2 4 5" xfId="10160"/>
    <cellStyle name="Percent 2 4 6" xfId="10161"/>
    <cellStyle name="Percent 2 4 7" xfId="10162"/>
    <cellStyle name="Percent 2 4 8" xfId="10163"/>
    <cellStyle name="Percent 2 4 9" xfId="10164"/>
    <cellStyle name="Percent 2 5" xfId="10165"/>
    <cellStyle name="Percent 2 5 2" xfId="10166"/>
    <cellStyle name="Percent 2 5 2 2" xfId="10167"/>
    <cellStyle name="Percent 2 5 3" xfId="10168"/>
    <cellStyle name="Percent 2 5 3 2" xfId="10169"/>
    <cellStyle name="Percent 2 5 4" xfId="10170"/>
    <cellStyle name="Percent 2 5 5" xfId="10171"/>
    <cellStyle name="Percent 2 5 6" xfId="10172"/>
    <cellStyle name="Percent 2 5 7" xfId="10173"/>
    <cellStyle name="Percent 2 5 8" xfId="10174"/>
    <cellStyle name="Percent 2 5 9" xfId="10175"/>
    <cellStyle name="Percent 2 6" xfId="10176"/>
    <cellStyle name="Percent 2 6 2" xfId="10177"/>
    <cellStyle name="Percent 2 6 2 2" xfId="10178"/>
    <cellStyle name="Percent 2 6 3" xfId="10179"/>
    <cellStyle name="Percent 2 6 3 2" xfId="10180"/>
    <cellStyle name="Percent 2 6 4" xfId="10181"/>
    <cellStyle name="Percent 2 6 5" xfId="10182"/>
    <cellStyle name="Percent 2 6 6" xfId="10183"/>
    <cellStyle name="Percent 2 6 7" xfId="10184"/>
    <cellStyle name="Percent 2 6 8" xfId="10185"/>
    <cellStyle name="Percent 2 6 9" xfId="10186"/>
    <cellStyle name="Percent 2 7" xfId="10187"/>
    <cellStyle name="Percent 2 7 2" xfId="10188"/>
    <cellStyle name="Percent 2 7 2 2" xfId="10189"/>
    <cellStyle name="Percent 2 7 3" xfId="10190"/>
    <cellStyle name="Percent 2 7 3 2" xfId="10191"/>
    <cellStyle name="Percent 2 7 4" xfId="10192"/>
    <cellStyle name="Percent 2 7 5" xfId="10193"/>
    <cellStyle name="Percent 2 7 6" xfId="10194"/>
    <cellStyle name="Percent 2 7 7" xfId="10195"/>
    <cellStyle name="Percent 2 7 8" xfId="10196"/>
    <cellStyle name="Percent 2 7 9" xfId="10197"/>
    <cellStyle name="Percent 2 8" xfId="10198"/>
    <cellStyle name="Percent 3" xfId="10199"/>
    <cellStyle name="Percent 3 2" xfId="10200"/>
    <cellStyle name="Percent 3 2 2" xfId="10201"/>
    <cellStyle name="Percent 3 3" xfId="10202"/>
    <cellStyle name="Percent 3 3 2" xfId="10203"/>
    <cellStyle name="Percent 3 4" xfId="10204"/>
    <cellStyle name="Percent 3 5" xfId="10205"/>
    <cellStyle name="Percent 3 6" xfId="10206"/>
    <cellStyle name="Percent 3 7" xfId="10207"/>
    <cellStyle name="Percent 3 8" xfId="10208"/>
    <cellStyle name="Percent 3 9" xfId="10209"/>
    <cellStyle name="Percent 3_NSN_Qtel Master Final_Submission 2_V6.3_test" xfId="10210"/>
    <cellStyle name="Percent 4" xfId="10211"/>
    <cellStyle name="Percent 4 2" xfId="10212"/>
    <cellStyle name="Percent 4 3" xfId="10213"/>
    <cellStyle name="Percent 5" xfId="10214"/>
    <cellStyle name="Percent 5 2" xfId="10215"/>
    <cellStyle name="Percent 6" xfId="10216"/>
    <cellStyle name="Percent 7" xfId="10217"/>
    <cellStyle name="Percent 7 2" xfId="10218"/>
    <cellStyle name="Percent 8" xfId="10219"/>
    <cellStyle name="Percent 9" xfId="10220"/>
    <cellStyle name="Percentage" xfId="10221"/>
    <cellStyle name="PERCENTAGE 2" xfId="10222"/>
    <cellStyle name="PERCENTAGE 2 2" xfId="10223"/>
    <cellStyle name="PERCENTAGE 2 2 2" xfId="10224"/>
    <cellStyle name="PERCENTAGE 2 3" xfId="10225"/>
    <cellStyle name="PERCENTAGE 2 3 2" xfId="10226"/>
    <cellStyle name="PERCENTAGE 2 4" xfId="10227"/>
    <cellStyle name="PercentHv10R" xfId="10228"/>
    <cellStyle name="PercentHv9" xfId="10229"/>
    <cellStyle name="PercentLt8" xfId="10230"/>
    <cellStyle name="PercentLt9" xfId="10231"/>
    <cellStyle name="PercentMd10R" xfId="10232"/>
    <cellStyle name="PercentMd8" xfId="10233"/>
    <cellStyle name="PercentMd9" xfId="10234"/>
    <cellStyle name="Personnalisé" xfId="10235"/>
    <cellStyle name="Planned" xfId="10236"/>
    <cellStyle name="PL-Artikel" xfId="10237"/>
    <cellStyle name="PL-Artikel 2" xfId="10238"/>
    <cellStyle name="PL-outline-dotted" xfId="10239"/>
    <cellStyle name="PL-outline-dotted 2" xfId="10240"/>
    <cellStyle name="PL-pris" xfId="10241"/>
    <cellStyle name="PL-Rubrik1" xfId="10242"/>
    <cellStyle name="PL-Rubrik1 2" xfId="10243"/>
    <cellStyle name="PL-Rubrik1 2 2" xfId="10244"/>
    <cellStyle name="PL-Rubrik1 2 2 2" xfId="10245"/>
    <cellStyle name="PL-Rubrik1 2 3" xfId="10246"/>
    <cellStyle name="PL-Rubrik1 2 3 2" xfId="10247"/>
    <cellStyle name="PL-Rubrik1 2 4" xfId="10248"/>
    <cellStyle name="PL-Rubrik1 3" xfId="10249"/>
    <cellStyle name="PL-Rubrik1 3 2" xfId="10250"/>
    <cellStyle name="PL-Rubrik1 4" xfId="10251"/>
    <cellStyle name="PL-Rubrik1 4 2" xfId="10252"/>
    <cellStyle name="PL-Rubrik1 5" xfId="10253"/>
    <cellStyle name="PL-Rubrik2" xfId="10254"/>
    <cellStyle name="PL-Rubrik2 2" xfId="10255"/>
    <cellStyle name="PL-Rubrik2 2 2" xfId="10256"/>
    <cellStyle name="PL-Rubrik2 2 2 2" xfId="10257"/>
    <cellStyle name="PL-Rubrik2 2 3" xfId="10258"/>
    <cellStyle name="PL-Rubrik2 2 3 2" xfId="10259"/>
    <cellStyle name="PL-Rubrik2 2 4" xfId="10260"/>
    <cellStyle name="PL-Rubrik2 3" xfId="10261"/>
    <cellStyle name="PL-Rubrik2 3 2" xfId="10262"/>
    <cellStyle name="PL-Rubrik2 4" xfId="10263"/>
    <cellStyle name="PL-Rubrik2 4 2" xfId="10264"/>
    <cellStyle name="PL-Rubrik2 5" xfId="10265"/>
    <cellStyle name="PL-Tabelltext" xfId="10266"/>
    <cellStyle name="PL-Tabelltext 2" xfId="10267"/>
    <cellStyle name="PL-Tabelltext 2 2" xfId="10268"/>
    <cellStyle name="PL-Tabelltext 2 2 2" xfId="10269"/>
    <cellStyle name="PL-Tabelltext 2 2 2 2" xfId="10270"/>
    <cellStyle name="PL-Tabelltext 2 3" xfId="10271"/>
    <cellStyle name="PL-Tabelltext 2 3 2" xfId="10272"/>
    <cellStyle name="PL-Tabelltext 3" xfId="10273"/>
    <cellStyle name="PL-Tabelltext 3 2" xfId="10274"/>
    <cellStyle name="PL-Tabelltext 3 2 2" xfId="10275"/>
    <cellStyle name="PL-Tabelltext 4" xfId="10276"/>
    <cellStyle name="PL-Tabelltext 4 2" xfId="10277"/>
    <cellStyle name="PL-Tabelltext 5" xfId="10278"/>
    <cellStyle name="plusminus%0" xfId="10279"/>
    <cellStyle name="plusminus%1" xfId="10280"/>
    <cellStyle name="plusminus0" xfId="10281"/>
    <cellStyle name="plusminus1" xfId="10282"/>
    <cellStyle name="Porcentaje" xfId="10283"/>
    <cellStyle name="Porcentaje 2" xfId="10284"/>
    <cellStyle name="Porcentaje 3" xfId="10285"/>
    <cellStyle name="pound_mu" xfId="10286"/>
    <cellStyle name="pourcent" xfId="10287"/>
    <cellStyle name="Pourcentage 2" xfId="10288"/>
    <cellStyle name="Pourcentage 2 2" xfId="10289"/>
    <cellStyle name="Pourcentage_pldt" xfId="10290"/>
    <cellStyle name="Prefilled" xfId="10291"/>
    <cellStyle name="Prefilled 2" xfId="10292"/>
    <cellStyle name="Prefilled 2 2" xfId="10293"/>
    <cellStyle name="Prefilled 2 2 2" xfId="10294"/>
    <cellStyle name="Prefilled 2 2 2 2" xfId="10295"/>
    <cellStyle name="Prefilled 2 2 3" xfId="10296"/>
    <cellStyle name="Prefilled 2 2 3 2" xfId="10297"/>
    <cellStyle name="Prefilled 2 2 4" xfId="10298"/>
    <cellStyle name="Prefilled 2 3" xfId="10299"/>
    <cellStyle name="Prefilled 2 3 2" xfId="10300"/>
    <cellStyle name="Prefilled 2 4" xfId="10301"/>
    <cellStyle name="Prefilled 2 4 2" xfId="10302"/>
    <cellStyle name="Prefilled 2 5" xfId="10303"/>
    <cellStyle name="Prefilled 3" xfId="10304"/>
    <cellStyle name="Prefilled 3 2" xfId="10305"/>
    <cellStyle name="Prefilled 3 2 2" xfId="10306"/>
    <cellStyle name="Prefilled 3 3" xfId="10307"/>
    <cellStyle name="Prefilled 3 3 2" xfId="10308"/>
    <cellStyle name="Prefilled 3 4" xfId="10309"/>
    <cellStyle name="Prefilled 4" xfId="10310"/>
    <cellStyle name="Prefilled 4 2" xfId="10311"/>
    <cellStyle name="Prefilled 4 2 2" xfId="10312"/>
    <cellStyle name="Prefilled 4 3" xfId="10313"/>
    <cellStyle name="Prefilled 4 3 2" xfId="10314"/>
    <cellStyle name="Prefilled 4 4" xfId="10315"/>
    <cellStyle name="Prefilled 5" xfId="10316"/>
    <cellStyle name="Prefilled 5 2" xfId="10317"/>
    <cellStyle name="Prefilled 5 2 2" xfId="10318"/>
    <cellStyle name="Prefilled 5 3" xfId="10319"/>
    <cellStyle name="Prefilled 5 3 2" xfId="10320"/>
    <cellStyle name="Prefilled 5 4" xfId="10321"/>
    <cellStyle name="Prefilled 6" xfId="10322"/>
    <cellStyle name="Prefilled 6 2" xfId="10323"/>
    <cellStyle name="Prefilled 7" xfId="10324"/>
    <cellStyle name="Prefilled 7 2" xfId="10325"/>
    <cellStyle name="Prefilled 8" xfId="10326"/>
    <cellStyle name="Preis" xfId="10327"/>
    <cellStyle name="Preis 2" xfId="10328"/>
    <cellStyle name="Preis 2 2" xfId="10329"/>
    <cellStyle name="PrePop Currency (0)" xfId="10330"/>
    <cellStyle name="PrePop Currency (2)" xfId="10331"/>
    <cellStyle name="PrePop Units (0)" xfId="10332"/>
    <cellStyle name="PrePop Units (1)" xfId="10333"/>
    <cellStyle name="PrePop Units (2)" xfId="10334"/>
    <cellStyle name="Price" xfId="10335"/>
    <cellStyle name="Price Summary" xfId="10336"/>
    <cellStyle name="Price_Format-Makro" xfId="10337"/>
    <cellStyle name="PriceHv10" xfId="10338"/>
    <cellStyle name="PriceHv9" xfId="10339"/>
    <cellStyle name="Pricelist_level1" xfId="10340"/>
    <cellStyle name="PriceLt8" xfId="10341"/>
    <cellStyle name="PriceLt9" xfId="10342"/>
    <cellStyle name="PriceMd10" xfId="10343"/>
    <cellStyle name="PriceMd8" xfId="10344"/>
    <cellStyle name="PriceMd9" xfId="10345"/>
    <cellStyle name="Prices" xfId="10346"/>
    <cellStyle name="Prices 2" xfId="10347"/>
    <cellStyle name="Prices 2 2" xfId="10348"/>
    <cellStyle name="pricing" xfId="10349"/>
    <cellStyle name="Pricing 2" xfId="10350"/>
    <cellStyle name="Pricing 2 2" xfId="10351"/>
    <cellStyle name="Pricing 2 2 2" xfId="10352"/>
    <cellStyle name="Pricing 2 3" xfId="10353"/>
    <cellStyle name="Pricing 2 3 2" xfId="10354"/>
    <cellStyle name="Pricing 2 4" xfId="10355"/>
    <cellStyle name="Pricing 3" xfId="10356"/>
    <cellStyle name="Pricing 3 2" xfId="10357"/>
    <cellStyle name="Pricing 3 2 2" xfId="10358"/>
    <cellStyle name="Pricing 3 3" xfId="10359"/>
    <cellStyle name="Pricing 3 3 2" xfId="10360"/>
    <cellStyle name="Pricing 3 4" xfId="10361"/>
    <cellStyle name="Primary" xfId="10362"/>
    <cellStyle name="Primary %" xfId="10363"/>
    <cellStyle name="Prix estimé" xfId="10364"/>
    <cellStyle name="Prix estimé 2" xfId="10365"/>
    <cellStyle name="Prix estimé 2 2" xfId="10366"/>
    <cellStyle name="Prix estimé 3" xfId="10367"/>
    <cellStyle name="Prix estimé 3 2" xfId="10368"/>
    <cellStyle name="Prix estimé 4" xfId="10369"/>
    <cellStyle name="Problem Var" xfId="10370"/>
    <cellStyle name="Problem Var 2" xfId="10371"/>
    <cellStyle name="ProductClass" xfId="10372"/>
    <cellStyle name="ProductClass 2" xfId="10373"/>
    <cellStyle name="ProductType" xfId="10374"/>
    <cellStyle name="ProductType 2" xfId="10375"/>
    <cellStyle name="Prog-1" xfId="10376"/>
    <cellStyle name="projet" xfId="10377"/>
    <cellStyle name="ProjName" xfId="10378"/>
    <cellStyle name="PropGenCurrencyFormat" xfId="10379"/>
    <cellStyle name="proposal1" xfId="10380"/>
    <cellStyle name="proposal1 2" xfId="10381"/>
    <cellStyle name="Protected" xfId="10382"/>
    <cellStyle name="Protected 2" xfId="10383"/>
    <cellStyle name="Prozent[1]" xfId="10384"/>
    <cellStyle name="Prozent_charts_market" xfId="10385"/>
    <cellStyle name="prozklammer" xfId="10386"/>
    <cellStyle name="PSChar" xfId="10387"/>
    <cellStyle name="PSChar 2" xfId="10388"/>
    <cellStyle name="PSDate" xfId="10389"/>
    <cellStyle name="PSDec" xfId="10390"/>
    <cellStyle name="PSHeading" xfId="10391"/>
    <cellStyle name="PSHeading 2" xfId="10392"/>
    <cellStyle name="PSHeading 2 2" xfId="10393"/>
    <cellStyle name="PSHeading 2 3" xfId="10394"/>
    <cellStyle name="PSHeading 3" xfId="10395"/>
    <cellStyle name="PSHeading 4" xfId="10396"/>
    <cellStyle name="PSInt" xfId="10397"/>
    <cellStyle name="PSSpacer" xfId="10398"/>
    <cellStyle name="PSSpacer 2" xfId="10399"/>
    <cellStyle name="Punto" xfId="10400"/>
    <cellStyle name="Punto0" xfId="10401"/>
    <cellStyle name="Punto0 2" xfId="10402"/>
    <cellStyle name="Punto0 2 2" xfId="10403"/>
    <cellStyle name="Punto0 3" xfId="10404"/>
    <cellStyle name="Punto0 3 2" xfId="10405"/>
    <cellStyle name="Punto0 4" xfId="10406"/>
    <cellStyle name="Punto0 4 2" xfId="10407"/>
    <cellStyle name="Punto0 5" xfId="10408"/>
    <cellStyle name="q1" xfId="10409"/>
    <cellStyle name="q1 2" xfId="10410"/>
    <cellStyle name="Qt้ calcul้es" xfId="10411"/>
    <cellStyle name="Qt้ calcul้es 2" xfId="10412"/>
    <cellStyle name="Qt้ calcul้es 3" xfId="10413"/>
    <cellStyle name="Qt้ calcul้es 4" xfId="10414"/>
    <cellStyle name="Qt้ calcul้es 4 2" xfId="10415"/>
    <cellStyle name="Qt้ calcul้es 5" xfId="10416"/>
    <cellStyle name="Qt้ calcul้es 5 2" xfId="10417"/>
    <cellStyle name="Qt้ calcul้es 6" xfId="10418"/>
    <cellStyle name="QT้ entr้es" xfId="10419"/>
    <cellStyle name="QT้ entr้es 2" xfId="10420"/>
    <cellStyle name="Qt? calcul?es" xfId="10421"/>
    <cellStyle name="Qt? calcul?es 2" xfId="10422"/>
    <cellStyle name="Qt? calcul?es 3" xfId="10423"/>
    <cellStyle name="Qt? calcul?es 4" xfId="10424"/>
    <cellStyle name="Qt? calcul?es 4 2" xfId="10425"/>
    <cellStyle name="Qt? calcul?es 5" xfId="10426"/>
    <cellStyle name="Qt? calcul?es 5 2" xfId="10427"/>
    <cellStyle name="Qt? calcul?es 6" xfId="10428"/>
    <cellStyle name="QT? entr?es" xfId="10429"/>
    <cellStyle name="QT? entr?es 2" xfId="10430"/>
    <cellStyle name="Qté calculées" xfId="10431"/>
    <cellStyle name="Qté calculées 2" xfId="10432"/>
    <cellStyle name="Qté calculées 3" xfId="10433"/>
    <cellStyle name="Qté calculées 4" xfId="10434"/>
    <cellStyle name="Qté calculées 4 2" xfId="10435"/>
    <cellStyle name="Qté calculées 5" xfId="10436"/>
    <cellStyle name="Qté calculées 5 2" xfId="10437"/>
    <cellStyle name="Qté calculées 6" xfId="10438"/>
    <cellStyle name="QTé entrées" xfId="10439"/>
    <cellStyle name="Quantity" xfId="10440"/>
    <cellStyle name="Quantity 2" xfId="10441"/>
    <cellStyle name="Quantity 3" xfId="10442"/>
    <cellStyle name="Quantity 4" xfId="10443"/>
    <cellStyle name="Quantity 4 2" xfId="10444"/>
    <cellStyle name="Quantity 5" xfId="10445"/>
    <cellStyle name="Quantity 5 2" xfId="10446"/>
    <cellStyle name="Quantity 6" xfId="10447"/>
    <cellStyle name="question" xfId="10448"/>
    <cellStyle name="question 2" xfId="10449"/>
    <cellStyle name="Rack_kit" xfId="10450"/>
    <cellStyle name="RebateValue" xfId="10451"/>
    <cellStyle name="RebateValue 2" xfId="10452"/>
    <cellStyle name="Red" xfId="10453"/>
    <cellStyle name="Red 2" xfId="10454"/>
    <cellStyle name="Red font" xfId="10455"/>
    <cellStyle name="Red_Input" xfId="10456"/>
    <cellStyle name="regstoresfromspecstores" xfId="27"/>
    <cellStyle name="Released" xfId="10457"/>
    <cellStyle name="Released 2" xfId="10458"/>
    <cellStyle name="Released 3" xfId="10459"/>
    <cellStyle name="Released 4" xfId="10460"/>
    <cellStyle name="Released 4 2" xfId="10461"/>
    <cellStyle name="Released 5" xfId="10462"/>
    <cellStyle name="Released 5 2" xfId="10463"/>
    <cellStyle name="Released 6" xfId="10464"/>
    <cellStyle name="_x0006__x000e__x000e_rency_laroux_2_12~3SO2_laroux" xfId="10465"/>
    <cellStyle name="ResCalc" xfId="10466"/>
    <cellStyle name="ResellerType" xfId="10467"/>
    <cellStyle name="ResellerType 2" xfId="10468"/>
    <cellStyle name="Reset  - Style7" xfId="10469"/>
    <cellStyle name="Reverse" xfId="10470"/>
    <cellStyle name="Reverse 2" xfId="10471"/>
    <cellStyle name="ReverseDate" xfId="10472"/>
    <cellStyle name="RevList" xfId="28"/>
    <cellStyle name="RevList 2" xfId="10473"/>
    <cellStyle name="Rivinumero" xfId="10474"/>
    <cellStyle name="Riviselite" xfId="10475"/>
    <cellStyle name="Riviselite 2" xfId="10476"/>
    <cellStyle name="Riviselite i" xfId="10477"/>
    <cellStyle name="Riviselite_065 Nokia 3G Price List v2-5_OSS_11-10-01" xfId="10478"/>
    <cellStyle name="RM" xfId="10479"/>
    <cellStyle name="RM 2" xfId="10480"/>
    <cellStyle name="RM 3" xfId="10481"/>
    <cellStyle name="ROF no" xfId="10482"/>
    <cellStyle name="ROF no 2" xfId="10483"/>
    <cellStyle name="Row and Column Total" xfId="10484"/>
    <cellStyle name="Row Heading" xfId="10485"/>
    <cellStyle name="Row Heading (No Wrap)" xfId="10486"/>
    <cellStyle name="Row Heading_BoQ_MW_500 FPR_rev3" xfId="10487"/>
    <cellStyle name="Row Total" xfId="10488"/>
    <cellStyle name="Sample" xfId="10489"/>
    <cellStyle name="Sample 2" xfId="10490"/>
    <cellStyle name="SAPBEXaggData" xfId="10491"/>
    <cellStyle name="SAPBEXaggData 2" xfId="10492"/>
    <cellStyle name="SAPBEXaggData 2 2" xfId="10493"/>
    <cellStyle name="SAPBEXaggData 2 2 2" xfId="10494"/>
    <cellStyle name="SAPBEXaggData 2 3" xfId="10495"/>
    <cellStyle name="SAPBEXaggData 2 3 2" xfId="10496"/>
    <cellStyle name="SAPBEXaggData 2 4" xfId="10497"/>
    <cellStyle name="SAPBEXaggData 3" xfId="10498"/>
    <cellStyle name="SAPBEXaggData 3 2" xfId="10499"/>
    <cellStyle name="SAPBEXaggData 3 2 2" xfId="10500"/>
    <cellStyle name="SAPBEXaggData 3 3" xfId="10501"/>
    <cellStyle name="SAPBEXaggData 3 3 2" xfId="10502"/>
    <cellStyle name="SAPBEXaggData 3 4" xfId="10503"/>
    <cellStyle name="SAPBEXaggData 4" xfId="10504"/>
    <cellStyle name="SAPBEXaggData 4 2" xfId="10505"/>
    <cellStyle name="SAPBEXaggData 5" xfId="10506"/>
    <cellStyle name="SAPBEXaggDataEmph" xfId="10507"/>
    <cellStyle name="SAPBEXaggDataEmph 2" xfId="10508"/>
    <cellStyle name="SAPBEXaggDataEmph 2 2" xfId="10509"/>
    <cellStyle name="SAPBEXaggDataEmph 2 2 2" xfId="10510"/>
    <cellStyle name="SAPBEXaggDataEmph 2 3" xfId="10511"/>
    <cellStyle name="SAPBEXaggDataEmph 2 3 2" xfId="10512"/>
    <cellStyle name="SAPBEXaggDataEmph 2 4" xfId="10513"/>
    <cellStyle name="SAPBEXaggDataEmph 3" xfId="10514"/>
    <cellStyle name="SAPBEXaggDataEmph 3 2" xfId="10515"/>
    <cellStyle name="SAPBEXaggDataEmph 3 2 2" xfId="10516"/>
    <cellStyle name="SAPBEXaggDataEmph 3 3" xfId="10517"/>
    <cellStyle name="SAPBEXaggDataEmph 3 3 2" xfId="10518"/>
    <cellStyle name="SAPBEXaggDataEmph 3 4" xfId="10519"/>
    <cellStyle name="SAPBEXaggDataEmph 4" xfId="10520"/>
    <cellStyle name="SAPBEXaggDataEmph 4 2" xfId="10521"/>
    <cellStyle name="SAPBEXaggDataEmph 5" xfId="10522"/>
    <cellStyle name="SAPBEXaggItem" xfId="10523"/>
    <cellStyle name="SAPBEXaggItem 2" xfId="10524"/>
    <cellStyle name="SAPBEXaggItem 2 2" xfId="10525"/>
    <cellStyle name="SAPBEXaggItem 2 2 2" xfId="10526"/>
    <cellStyle name="SAPBEXaggItem 2 3" xfId="10527"/>
    <cellStyle name="SAPBEXaggItem 2 3 2" xfId="10528"/>
    <cellStyle name="SAPBEXaggItem 2 4" xfId="10529"/>
    <cellStyle name="SAPBEXaggItem 3" xfId="10530"/>
    <cellStyle name="SAPBEXaggItem 3 2" xfId="10531"/>
    <cellStyle name="SAPBEXaggItem 3 2 2" xfId="10532"/>
    <cellStyle name="SAPBEXaggItem 3 3" xfId="10533"/>
    <cellStyle name="SAPBEXaggItem 3 3 2" xfId="10534"/>
    <cellStyle name="SAPBEXaggItem 3 4" xfId="10535"/>
    <cellStyle name="SAPBEXaggItem 4" xfId="10536"/>
    <cellStyle name="SAPBEXaggItem 4 2" xfId="10537"/>
    <cellStyle name="SAPBEXaggItem 5" xfId="10538"/>
    <cellStyle name="SAPBEXaggItemX" xfId="10539"/>
    <cellStyle name="SAPBEXaggItemX 2" xfId="10540"/>
    <cellStyle name="SAPBEXaggItemX 2 2" xfId="10541"/>
    <cellStyle name="SAPBEXaggItemX 2 2 2" xfId="10542"/>
    <cellStyle name="SAPBEXaggItemX 2 3" xfId="10543"/>
    <cellStyle name="SAPBEXaggItemX 2 3 2" xfId="10544"/>
    <cellStyle name="SAPBEXaggItemX 2 4" xfId="10545"/>
    <cellStyle name="SAPBEXaggItemX 3" xfId="10546"/>
    <cellStyle name="SAPBEXaggItemX 3 2" xfId="10547"/>
    <cellStyle name="SAPBEXaggItemX 3 2 2" xfId="10548"/>
    <cellStyle name="SAPBEXaggItemX 3 3" xfId="10549"/>
    <cellStyle name="SAPBEXaggItemX 3 3 2" xfId="10550"/>
    <cellStyle name="SAPBEXaggItemX 3 4" xfId="10551"/>
    <cellStyle name="SAPBEXaggItemX 4" xfId="10552"/>
    <cellStyle name="SAPBEXaggItemX 4 2" xfId="10553"/>
    <cellStyle name="SAPBEXaggItemX 5" xfId="10554"/>
    <cellStyle name="SAPBEXchaText" xfId="10555"/>
    <cellStyle name="SAPBEXexcBad7" xfId="10556"/>
    <cellStyle name="SAPBEXexcBad7 2" xfId="10557"/>
    <cellStyle name="SAPBEXexcBad7 2 2" xfId="10558"/>
    <cellStyle name="SAPBEXexcBad7 2 2 2" xfId="10559"/>
    <cellStyle name="SAPBEXexcBad7 2 3" xfId="10560"/>
    <cellStyle name="SAPBEXexcBad7 2 3 2" xfId="10561"/>
    <cellStyle name="SAPBEXexcBad7 2 4" xfId="10562"/>
    <cellStyle name="SAPBEXexcBad7 3" xfId="10563"/>
    <cellStyle name="SAPBEXexcBad7 3 2" xfId="10564"/>
    <cellStyle name="SAPBEXexcBad7 3 2 2" xfId="10565"/>
    <cellStyle name="SAPBEXexcBad7 3 3" xfId="10566"/>
    <cellStyle name="SAPBEXexcBad7 3 3 2" xfId="10567"/>
    <cellStyle name="SAPBEXexcBad7 3 4" xfId="10568"/>
    <cellStyle name="SAPBEXexcBad7 4" xfId="10569"/>
    <cellStyle name="SAPBEXexcBad7 4 2" xfId="10570"/>
    <cellStyle name="SAPBEXexcBad7 5" xfId="10571"/>
    <cellStyle name="SAPBEXexcBad8" xfId="10572"/>
    <cellStyle name="SAPBEXexcBad8 2" xfId="10573"/>
    <cellStyle name="SAPBEXexcBad8 2 2" xfId="10574"/>
    <cellStyle name="SAPBEXexcBad8 2 2 2" xfId="10575"/>
    <cellStyle name="SAPBEXexcBad8 2 3" xfId="10576"/>
    <cellStyle name="SAPBEXexcBad8 2 3 2" xfId="10577"/>
    <cellStyle name="SAPBEXexcBad8 2 4" xfId="10578"/>
    <cellStyle name="SAPBEXexcBad8 3" xfId="10579"/>
    <cellStyle name="SAPBEXexcBad8 3 2" xfId="10580"/>
    <cellStyle name="SAPBEXexcBad8 3 2 2" xfId="10581"/>
    <cellStyle name="SAPBEXexcBad8 3 3" xfId="10582"/>
    <cellStyle name="SAPBEXexcBad8 3 3 2" xfId="10583"/>
    <cellStyle name="SAPBEXexcBad8 3 4" xfId="10584"/>
    <cellStyle name="SAPBEXexcBad8 4" xfId="10585"/>
    <cellStyle name="SAPBEXexcBad8 4 2" xfId="10586"/>
    <cellStyle name="SAPBEXexcBad8 5" xfId="10587"/>
    <cellStyle name="SAPBEXexcBad9" xfId="10588"/>
    <cellStyle name="SAPBEXexcBad9 2" xfId="10589"/>
    <cellStyle name="SAPBEXexcBad9 2 2" xfId="10590"/>
    <cellStyle name="SAPBEXexcBad9 2 2 2" xfId="10591"/>
    <cellStyle name="SAPBEXexcBad9 2 3" xfId="10592"/>
    <cellStyle name="SAPBEXexcBad9 2 3 2" xfId="10593"/>
    <cellStyle name="SAPBEXexcBad9 2 4" xfId="10594"/>
    <cellStyle name="SAPBEXexcBad9 3" xfId="10595"/>
    <cellStyle name="SAPBEXexcBad9 3 2" xfId="10596"/>
    <cellStyle name="SAPBEXexcBad9 3 2 2" xfId="10597"/>
    <cellStyle name="SAPBEXexcBad9 3 3" xfId="10598"/>
    <cellStyle name="SAPBEXexcBad9 3 3 2" xfId="10599"/>
    <cellStyle name="SAPBEXexcBad9 3 4" xfId="10600"/>
    <cellStyle name="SAPBEXexcBad9 4" xfId="10601"/>
    <cellStyle name="SAPBEXexcBad9 4 2" xfId="10602"/>
    <cellStyle name="SAPBEXexcBad9 5" xfId="10603"/>
    <cellStyle name="SAPBEXexcCritical4" xfId="10604"/>
    <cellStyle name="SAPBEXexcCritical4 2" xfId="10605"/>
    <cellStyle name="SAPBEXexcCritical4 2 2" xfId="10606"/>
    <cellStyle name="SAPBEXexcCritical4 2 2 2" xfId="10607"/>
    <cellStyle name="SAPBEXexcCritical4 2 3" xfId="10608"/>
    <cellStyle name="SAPBEXexcCritical4 2 3 2" xfId="10609"/>
    <cellStyle name="SAPBEXexcCritical4 2 4" xfId="10610"/>
    <cellStyle name="SAPBEXexcCritical4 3" xfId="10611"/>
    <cellStyle name="SAPBEXexcCritical4 3 2" xfId="10612"/>
    <cellStyle name="SAPBEXexcCritical4 3 2 2" xfId="10613"/>
    <cellStyle name="SAPBEXexcCritical4 3 3" xfId="10614"/>
    <cellStyle name="SAPBEXexcCritical4 3 3 2" xfId="10615"/>
    <cellStyle name="SAPBEXexcCritical4 3 4" xfId="10616"/>
    <cellStyle name="SAPBEXexcCritical4 4" xfId="10617"/>
    <cellStyle name="SAPBEXexcCritical4 4 2" xfId="10618"/>
    <cellStyle name="SAPBEXexcCritical4 5" xfId="10619"/>
    <cellStyle name="SAPBEXexcCritical5" xfId="10620"/>
    <cellStyle name="SAPBEXexcCritical5 2" xfId="10621"/>
    <cellStyle name="SAPBEXexcCritical5 2 2" xfId="10622"/>
    <cellStyle name="SAPBEXexcCritical5 2 2 2" xfId="10623"/>
    <cellStyle name="SAPBEXexcCritical5 2 3" xfId="10624"/>
    <cellStyle name="SAPBEXexcCritical5 2 3 2" xfId="10625"/>
    <cellStyle name="SAPBEXexcCritical5 2 4" xfId="10626"/>
    <cellStyle name="SAPBEXexcCritical5 3" xfId="10627"/>
    <cellStyle name="SAPBEXexcCritical5 3 2" xfId="10628"/>
    <cellStyle name="SAPBEXexcCritical5 3 2 2" xfId="10629"/>
    <cellStyle name="SAPBEXexcCritical5 3 3" xfId="10630"/>
    <cellStyle name="SAPBEXexcCritical5 3 3 2" xfId="10631"/>
    <cellStyle name="SAPBEXexcCritical5 3 4" xfId="10632"/>
    <cellStyle name="SAPBEXexcCritical5 4" xfId="10633"/>
    <cellStyle name="SAPBEXexcCritical5 4 2" xfId="10634"/>
    <cellStyle name="SAPBEXexcCritical5 5" xfId="10635"/>
    <cellStyle name="SAPBEXexcCritical6" xfId="10636"/>
    <cellStyle name="SAPBEXexcCritical6 2" xfId="10637"/>
    <cellStyle name="SAPBEXexcCritical6 2 2" xfId="10638"/>
    <cellStyle name="SAPBEXexcCritical6 2 2 2" xfId="10639"/>
    <cellStyle name="SAPBEXexcCritical6 2 3" xfId="10640"/>
    <cellStyle name="SAPBEXexcCritical6 2 3 2" xfId="10641"/>
    <cellStyle name="SAPBEXexcCritical6 2 4" xfId="10642"/>
    <cellStyle name="SAPBEXexcCritical6 3" xfId="10643"/>
    <cellStyle name="SAPBEXexcCritical6 3 2" xfId="10644"/>
    <cellStyle name="SAPBEXexcCritical6 3 2 2" xfId="10645"/>
    <cellStyle name="SAPBEXexcCritical6 3 3" xfId="10646"/>
    <cellStyle name="SAPBEXexcCritical6 3 3 2" xfId="10647"/>
    <cellStyle name="SAPBEXexcCritical6 3 4" xfId="10648"/>
    <cellStyle name="SAPBEXexcCritical6 4" xfId="10649"/>
    <cellStyle name="SAPBEXexcCritical6 4 2" xfId="10650"/>
    <cellStyle name="SAPBEXexcCritical6 5" xfId="10651"/>
    <cellStyle name="SAPBEXexcGood1" xfId="10652"/>
    <cellStyle name="SAPBEXexcGood1 2" xfId="10653"/>
    <cellStyle name="SAPBEXexcGood1 2 2" xfId="10654"/>
    <cellStyle name="SAPBEXexcGood1 2 2 2" xfId="10655"/>
    <cellStyle name="SAPBEXexcGood1 2 3" xfId="10656"/>
    <cellStyle name="SAPBEXexcGood1 2 3 2" xfId="10657"/>
    <cellStyle name="SAPBEXexcGood1 2 4" xfId="10658"/>
    <cellStyle name="SAPBEXexcGood1 3" xfId="10659"/>
    <cellStyle name="SAPBEXexcGood1 3 2" xfId="10660"/>
    <cellStyle name="SAPBEXexcGood1 3 2 2" xfId="10661"/>
    <cellStyle name="SAPBEXexcGood1 3 3" xfId="10662"/>
    <cellStyle name="SAPBEXexcGood1 3 3 2" xfId="10663"/>
    <cellStyle name="SAPBEXexcGood1 3 4" xfId="10664"/>
    <cellStyle name="SAPBEXexcGood1 4" xfId="10665"/>
    <cellStyle name="SAPBEXexcGood1 4 2" xfId="10666"/>
    <cellStyle name="SAPBEXexcGood1 5" xfId="10667"/>
    <cellStyle name="SAPBEXexcGood2" xfId="10668"/>
    <cellStyle name="SAPBEXexcGood2 2" xfId="10669"/>
    <cellStyle name="SAPBEXexcGood2 2 2" xfId="10670"/>
    <cellStyle name="SAPBEXexcGood2 2 2 2" xfId="10671"/>
    <cellStyle name="SAPBEXexcGood2 2 3" xfId="10672"/>
    <cellStyle name="SAPBEXexcGood2 2 3 2" xfId="10673"/>
    <cellStyle name="SAPBEXexcGood2 2 4" xfId="10674"/>
    <cellStyle name="SAPBEXexcGood2 3" xfId="10675"/>
    <cellStyle name="SAPBEXexcGood2 3 2" xfId="10676"/>
    <cellStyle name="SAPBEXexcGood2 3 2 2" xfId="10677"/>
    <cellStyle name="SAPBEXexcGood2 3 3" xfId="10678"/>
    <cellStyle name="SAPBEXexcGood2 3 3 2" xfId="10679"/>
    <cellStyle name="SAPBEXexcGood2 3 4" xfId="10680"/>
    <cellStyle name="SAPBEXexcGood2 4" xfId="10681"/>
    <cellStyle name="SAPBEXexcGood2 4 2" xfId="10682"/>
    <cellStyle name="SAPBEXexcGood2 5" xfId="10683"/>
    <cellStyle name="SAPBEXexcGood3" xfId="10684"/>
    <cellStyle name="SAPBEXexcGood3 2" xfId="10685"/>
    <cellStyle name="SAPBEXexcGood3 2 2" xfId="10686"/>
    <cellStyle name="SAPBEXexcGood3 2 2 2" xfId="10687"/>
    <cellStyle name="SAPBEXexcGood3 2 3" xfId="10688"/>
    <cellStyle name="SAPBEXexcGood3 2 3 2" xfId="10689"/>
    <cellStyle name="SAPBEXexcGood3 2 4" xfId="10690"/>
    <cellStyle name="SAPBEXexcGood3 3" xfId="10691"/>
    <cellStyle name="SAPBEXexcGood3 3 2" xfId="10692"/>
    <cellStyle name="SAPBEXexcGood3 3 2 2" xfId="10693"/>
    <cellStyle name="SAPBEXexcGood3 3 3" xfId="10694"/>
    <cellStyle name="SAPBEXexcGood3 3 3 2" xfId="10695"/>
    <cellStyle name="SAPBEXexcGood3 3 4" xfId="10696"/>
    <cellStyle name="SAPBEXexcGood3 4" xfId="10697"/>
    <cellStyle name="SAPBEXexcGood3 4 2" xfId="10698"/>
    <cellStyle name="SAPBEXexcGood3 5" xfId="10699"/>
    <cellStyle name="SAPBEXfilterDrill" xfId="10700"/>
    <cellStyle name="SAPBEXfilterDrill 2" xfId="10701"/>
    <cellStyle name="SAPBEXfilterDrill 2 2" xfId="10702"/>
    <cellStyle name="SAPBEXfilterDrill 3" xfId="10703"/>
    <cellStyle name="SAPBEXfilterItem" xfId="10704"/>
    <cellStyle name="SAPBEXfilterText" xfId="10705"/>
    <cellStyle name="SAPBEXformats" xfId="10706"/>
    <cellStyle name="SAPBEXformats 2" xfId="10707"/>
    <cellStyle name="SAPBEXformats 2 2" xfId="10708"/>
    <cellStyle name="SAPBEXformats 2 2 2" xfId="10709"/>
    <cellStyle name="SAPBEXformats 2 3" xfId="10710"/>
    <cellStyle name="SAPBEXformats 2 3 2" xfId="10711"/>
    <cellStyle name="SAPBEXformats 2 4" xfId="10712"/>
    <cellStyle name="SAPBEXformats 3" xfId="10713"/>
    <cellStyle name="SAPBEXformats 3 2" xfId="10714"/>
    <cellStyle name="SAPBEXformats 3 2 2" xfId="10715"/>
    <cellStyle name="SAPBEXformats 3 3" xfId="10716"/>
    <cellStyle name="SAPBEXformats 3 3 2" xfId="10717"/>
    <cellStyle name="SAPBEXformats 3 4" xfId="10718"/>
    <cellStyle name="SAPBEXformats 4" xfId="10719"/>
    <cellStyle name="SAPBEXformats 4 2" xfId="10720"/>
    <cellStyle name="SAPBEXformats 5" xfId="10721"/>
    <cellStyle name="SAPBEXheaderItem" xfId="10722"/>
    <cellStyle name="SAPBEXheaderText" xfId="10723"/>
    <cellStyle name="SAPBEXHLevel0" xfId="10724"/>
    <cellStyle name="SAPBEXHLevel0 2" xfId="10725"/>
    <cellStyle name="SAPBEXHLevel0 2 2" xfId="10726"/>
    <cellStyle name="SAPBEXHLevel0 2 2 2" xfId="10727"/>
    <cellStyle name="SAPBEXHLevel0 2 3" xfId="10728"/>
    <cellStyle name="SAPBEXHLevel0 2 3 2" xfId="10729"/>
    <cellStyle name="SAPBEXHLevel0 2 4" xfId="10730"/>
    <cellStyle name="SAPBEXHLevel0 3" xfId="10731"/>
    <cellStyle name="SAPBEXHLevel0 3 2" xfId="10732"/>
    <cellStyle name="SAPBEXHLevel0 3 2 2" xfId="10733"/>
    <cellStyle name="SAPBEXHLevel0 3 3" xfId="10734"/>
    <cellStyle name="SAPBEXHLevel0 3 3 2" xfId="10735"/>
    <cellStyle name="SAPBEXHLevel0 3 4" xfId="10736"/>
    <cellStyle name="SAPBEXHLevel0 4" xfId="10737"/>
    <cellStyle name="SAPBEXHLevel0 4 2" xfId="10738"/>
    <cellStyle name="SAPBEXHLevel0 5" xfId="10739"/>
    <cellStyle name="SAPBEXHLevel0X" xfId="10740"/>
    <cellStyle name="SAPBEXHLevel0X 2" xfId="10741"/>
    <cellStyle name="SAPBEXHLevel0X 2 2" xfId="10742"/>
    <cellStyle name="SAPBEXHLevel0X 2 2 2" xfId="10743"/>
    <cellStyle name="SAPBEXHLevel0X 2 3" xfId="10744"/>
    <cellStyle name="SAPBEXHLevel0X 2 3 2" xfId="10745"/>
    <cellStyle name="SAPBEXHLevel0X 2 4" xfId="10746"/>
    <cellStyle name="SAPBEXHLevel0X 3" xfId="10747"/>
    <cellStyle name="SAPBEXHLevel0X 3 2" xfId="10748"/>
    <cellStyle name="SAPBEXHLevel0X 3 2 2" xfId="10749"/>
    <cellStyle name="SAPBEXHLevel0X 3 3" xfId="10750"/>
    <cellStyle name="SAPBEXHLevel0X 3 3 2" xfId="10751"/>
    <cellStyle name="SAPBEXHLevel0X 3 4" xfId="10752"/>
    <cellStyle name="SAPBEXHLevel0X 4" xfId="10753"/>
    <cellStyle name="SAPBEXHLevel0X 4 2" xfId="10754"/>
    <cellStyle name="SAPBEXHLevel0X 5" xfId="10755"/>
    <cellStyle name="SAPBEXHLevel1" xfId="10756"/>
    <cellStyle name="SAPBEXHLevel1 2" xfId="10757"/>
    <cellStyle name="SAPBEXHLevel1 2 2" xfId="10758"/>
    <cellStyle name="SAPBEXHLevel1 2 2 2" xfId="10759"/>
    <cellStyle name="SAPBEXHLevel1 2 3" xfId="10760"/>
    <cellStyle name="SAPBEXHLevel1 2 3 2" xfId="10761"/>
    <cellStyle name="SAPBEXHLevel1 2 4" xfId="10762"/>
    <cellStyle name="SAPBEXHLevel1 3" xfId="10763"/>
    <cellStyle name="SAPBEXHLevel1 3 2" xfId="10764"/>
    <cellStyle name="SAPBEXHLevel1 3 2 2" xfId="10765"/>
    <cellStyle name="SAPBEXHLevel1 3 3" xfId="10766"/>
    <cellStyle name="SAPBEXHLevel1 3 3 2" xfId="10767"/>
    <cellStyle name="SAPBEXHLevel1 3 4" xfId="10768"/>
    <cellStyle name="SAPBEXHLevel1 4" xfId="10769"/>
    <cellStyle name="SAPBEXHLevel1 4 2" xfId="10770"/>
    <cellStyle name="SAPBEXHLevel1 5" xfId="10771"/>
    <cellStyle name="SAPBEXHLevel1X" xfId="10772"/>
    <cellStyle name="SAPBEXHLevel1X 2" xfId="10773"/>
    <cellStyle name="SAPBEXHLevel1X 2 2" xfId="10774"/>
    <cellStyle name="SAPBEXHLevel1X 2 2 2" xfId="10775"/>
    <cellStyle name="SAPBEXHLevel1X 2 3" xfId="10776"/>
    <cellStyle name="SAPBEXHLevel1X 2 3 2" xfId="10777"/>
    <cellStyle name="SAPBEXHLevel1X 2 4" xfId="10778"/>
    <cellStyle name="SAPBEXHLevel1X 3" xfId="10779"/>
    <cellStyle name="SAPBEXHLevel1X 3 2" xfId="10780"/>
    <cellStyle name="SAPBEXHLevel1X 3 2 2" xfId="10781"/>
    <cellStyle name="SAPBEXHLevel1X 3 3" xfId="10782"/>
    <cellStyle name="SAPBEXHLevel1X 3 3 2" xfId="10783"/>
    <cellStyle name="SAPBEXHLevel1X 3 4" xfId="10784"/>
    <cellStyle name="SAPBEXHLevel1X 4" xfId="10785"/>
    <cellStyle name="SAPBEXHLevel1X 4 2" xfId="10786"/>
    <cellStyle name="SAPBEXHLevel1X 5" xfId="10787"/>
    <cellStyle name="SAPBEXHLevel2" xfId="10788"/>
    <cellStyle name="SAPBEXHLevel2 2" xfId="10789"/>
    <cellStyle name="SAPBEXHLevel2 2 2" xfId="10790"/>
    <cellStyle name="SAPBEXHLevel2 2 2 2" xfId="10791"/>
    <cellStyle name="SAPBEXHLevel2 2 3" xfId="10792"/>
    <cellStyle name="SAPBEXHLevel2 2 3 2" xfId="10793"/>
    <cellStyle name="SAPBEXHLevel2 2 4" xfId="10794"/>
    <cellStyle name="SAPBEXHLevel2 3" xfId="10795"/>
    <cellStyle name="SAPBEXHLevel2 3 2" xfId="10796"/>
    <cellStyle name="SAPBEXHLevel2 3 2 2" xfId="10797"/>
    <cellStyle name="SAPBEXHLevel2 3 3" xfId="10798"/>
    <cellStyle name="SAPBEXHLevel2 3 3 2" xfId="10799"/>
    <cellStyle name="SAPBEXHLevel2 3 4" xfId="10800"/>
    <cellStyle name="SAPBEXHLevel2 4" xfId="10801"/>
    <cellStyle name="SAPBEXHLevel2 4 2" xfId="10802"/>
    <cellStyle name="SAPBEXHLevel2 5" xfId="10803"/>
    <cellStyle name="SAPBEXHLevel2X" xfId="10804"/>
    <cellStyle name="SAPBEXHLevel2X 2" xfId="10805"/>
    <cellStyle name="SAPBEXHLevel2X 2 2" xfId="10806"/>
    <cellStyle name="SAPBEXHLevel2X 2 2 2" xfId="10807"/>
    <cellStyle name="SAPBEXHLevel2X 2 3" xfId="10808"/>
    <cellStyle name="SAPBEXHLevel2X 2 3 2" xfId="10809"/>
    <cellStyle name="SAPBEXHLevel2X 2 4" xfId="10810"/>
    <cellStyle name="SAPBEXHLevel2X 3" xfId="10811"/>
    <cellStyle name="SAPBEXHLevel2X 3 2" xfId="10812"/>
    <cellStyle name="SAPBEXHLevel2X 3 2 2" xfId="10813"/>
    <cellStyle name="SAPBEXHLevel2X 3 3" xfId="10814"/>
    <cellStyle name="SAPBEXHLevel2X 3 3 2" xfId="10815"/>
    <cellStyle name="SAPBEXHLevel2X 3 4" xfId="10816"/>
    <cellStyle name="SAPBEXHLevel2X 4" xfId="10817"/>
    <cellStyle name="SAPBEXHLevel2X 4 2" xfId="10818"/>
    <cellStyle name="SAPBEXHLevel2X 5" xfId="10819"/>
    <cellStyle name="SAPBEXHLevel3" xfId="10820"/>
    <cellStyle name="SAPBEXHLevel3 2" xfId="10821"/>
    <cellStyle name="SAPBEXHLevel3 2 2" xfId="10822"/>
    <cellStyle name="SAPBEXHLevel3 2 2 2" xfId="10823"/>
    <cellStyle name="SAPBEXHLevel3 2 3" xfId="10824"/>
    <cellStyle name="SAPBEXHLevel3 2 3 2" xfId="10825"/>
    <cellStyle name="SAPBEXHLevel3 2 4" xfId="10826"/>
    <cellStyle name="SAPBEXHLevel3 3" xfId="10827"/>
    <cellStyle name="SAPBEXHLevel3 3 2" xfId="10828"/>
    <cellStyle name="SAPBEXHLevel3 3 2 2" xfId="10829"/>
    <cellStyle name="SAPBEXHLevel3 3 3" xfId="10830"/>
    <cellStyle name="SAPBEXHLevel3 3 3 2" xfId="10831"/>
    <cellStyle name="SAPBEXHLevel3 3 4" xfId="10832"/>
    <cellStyle name="SAPBEXHLevel3 4" xfId="10833"/>
    <cellStyle name="SAPBEXHLevel3 4 2" xfId="10834"/>
    <cellStyle name="SAPBEXHLevel3 5" xfId="10835"/>
    <cellStyle name="SAPBEXHLevel3X" xfId="10836"/>
    <cellStyle name="SAPBEXHLevel3X 2" xfId="10837"/>
    <cellStyle name="SAPBEXHLevel3X 2 2" xfId="10838"/>
    <cellStyle name="SAPBEXHLevel3X 2 2 2" xfId="10839"/>
    <cellStyle name="SAPBEXHLevel3X 2 3" xfId="10840"/>
    <cellStyle name="SAPBEXHLevel3X 2 3 2" xfId="10841"/>
    <cellStyle name="SAPBEXHLevel3X 2 4" xfId="10842"/>
    <cellStyle name="SAPBEXHLevel3X 3" xfId="10843"/>
    <cellStyle name="SAPBEXHLevel3X 3 2" xfId="10844"/>
    <cellStyle name="SAPBEXHLevel3X 3 2 2" xfId="10845"/>
    <cellStyle name="SAPBEXHLevel3X 3 3" xfId="10846"/>
    <cellStyle name="SAPBEXHLevel3X 3 3 2" xfId="10847"/>
    <cellStyle name="SAPBEXHLevel3X 3 4" xfId="10848"/>
    <cellStyle name="SAPBEXHLevel3X 4" xfId="10849"/>
    <cellStyle name="SAPBEXHLevel3X 4 2" xfId="10850"/>
    <cellStyle name="SAPBEXHLevel3X 5" xfId="10851"/>
    <cellStyle name="SAPBEXresData" xfId="10852"/>
    <cellStyle name="SAPBEXresData 2" xfId="10853"/>
    <cellStyle name="SAPBEXresData 2 2" xfId="10854"/>
    <cellStyle name="SAPBEXresData 2 2 2" xfId="10855"/>
    <cellStyle name="SAPBEXresData 2 3" xfId="10856"/>
    <cellStyle name="SAPBEXresData 2 3 2" xfId="10857"/>
    <cellStyle name="SAPBEXresData 2 4" xfId="10858"/>
    <cellStyle name="SAPBEXresData 3" xfId="10859"/>
    <cellStyle name="SAPBEXresData 3 2" xfId="10860"/>
    <cellStyle name="SAPBEXresData 3 2 2" xfId="10861"/>
    <cellStyle name="SAPBEXresData 3 3" xfId="10862"/>
    <cellStyle name="SAPBEXresData 3 3 2" xfId="10863"/>
    <cellStyle name="SAPBEXresData 3 4" xfId="10864"/>
    <cellStyle name="SAPBEXresData 4" xfId="10865"/>
    <cellStyle name="SAPBEXresData 4 2" xfId="10866"/>
    <cellStyle name="SAPBEXresData 5" xfId="10867"/>
    <cellStyle name="SAPBEXresDataEmph" xfId="10868"/>
    <cellStyle name="SAPBEXresDataEmph 2" xfId="10869"/>
    <cellStyle name="SAPBEXresDataEmph 2 2" xfId="10870"/>
    <cellStyle name="SAPBEXresDataEmph 2 2 2" xfId="10871"/>
    <cellStyle name="SAPBEXresDataEmph 2 3" xfId="10872"/>
    <cellStyle name="SAPBEXresDataEmph 2 3 2" xfId="10873"/>
    <cellStyle name="SAPBEXresDataEmph 2 4" xfId="10874"/>
    <cellStyle name="SAPBEXresDataEmph 3" xfId="10875"/>
    <cellStyle name="SAPBEXresDataEmph 3 2" xfId="10876"/>
    <cellStyle name="SAPBEXresDataEmph 3 2 2" xfId="10877"/>
    <cellStyle name="SAPBEXresDataEmph 3 3" xfId="10878"/>
    <cellStyle name="SAPBEXresDataEmph 3 3 2" xfId="10879"/>
    <cellStyle name="SAPBEXresDataEmph 3 4" xfId="10880"/>
    <cellStyle name="SAPBEXresDataEmph 4" xfId="10881"/>
    <cellStyle name="SAPBEXresDataEmph 4 2" xfId="10882"/>
    <cellStyle name="SAPBEXresDataEmph 5" xfId="10883"/>
    <cellStyle name="SAPBEXresItem" xfId="10884"/>
    <cellStyle name="SAPBEXresItem 2" xfId="10885"/>
    <cellStyle name="SAPBEXresItem 2 2" xfId="10886"/>
    <cellStyle name="SAPBEXresItem 2 2 2" xfId="10887"/>
    <cellStyle name="SAPBEXresItem 2 3" xfId="10888"/>
    <cellStyle name="SAPBEXresItem 2 3 2" xfId="10889"/>
    <cellStyle name="SAPBEXresItem 2 4" xfId="10890"/>
    <cellStyle name="SAPBEXresItem 3" xfId="10891"/>
    <cellStyle name="SAPBEXresItem 3 2" xfId="10892"/>
    <cellStyle name="SAPBEXresItem 3 2 2" xfId="10893"/>
    <cellStyle name="SAPBEXresItem 3 3" xfId="10894"/>
    <cellStyle name="SAPBEXresItem 3 3 2" xfId="10895"/>
    <cellStyle name="SAPBEXresItem 3 4" xfId="10896"/>
    <cellStyle name="SAPBEXresItem 4" xfId="10897"/>
    <cellStyle name="SAPBEXresItem 4 2" xfId="10898"/>
    <cellStyle name="SAPBEXresItem 5" xfId="10899"/>
    <cellStyle name="SAPBEXresItemX" xfId="10900"/>
    <cellStyle name="SAPBEXresItemX 2" xfId="10901"/>
    <cellStyle name="SAPBEXresItemX 2 2" xfId="10902"/>
    <cellStyle name="SAPBEXresItemX 2 2 2" xfId="10903"/>
    <cellStyle name="SAPBEXresItemX 2 3" xfId="10904"/>
    <cellStyle name="SAPBEXresItemX 2 3 2" xfId="10905"/>
    <cellStyle name="SAPBEXresItemX 2 4" xfId="10906"/>
    <cellStyle name="SAPBEXresItemX 3" xfId="10907"/>
    <cellStyle name="SAPBEXresItemX 3 2" xfId="10908"/>
    <cellStyle name="SAPBEXresItemX 3 2 2" xfId="10909"/>
    <cellStyle name="SAPBEXresItemX 3 3" xfId="10910"/>
    <cellStyle name="SAPBEXresItemX 3 3 2" xfId="10911"/>
    <cellStyle name="SAPBEXresItemX 3 4" xfId="10912"/>
    <cellStyle name="SAPBEXresItemX 4" xfId="10913"/>
    <cellStyle name="SAPBEXresItemX 4 2" xfId="10914"/>
    <cellStyle name="SAPBEXresItemX 5" xfId="10915"/>
    <cellStyle name="SAPBEXstdData" xfId="10916"/>
    <cellStyle name="SAPBEXstdData 2" xfId="10917"/>
    <cellStyle name="SAPBEXstdData 2 2" xfId="10918"/>
    <cellStyle name="SAPBEXstdData 2 2 2" xfId="10919"/>
    <cellStyle name="SAPBEXstdData 2 3" xfId="10920"/>
    <cellStyle name="SAPBEXstdData 2 3 2" xfId="10921"/>
    <cellStyle name="SAPBEXstdData 2 4" xfId="10922"/>
    <cellStyle name="SAPBEXstdData 3" xfId="10923"/>
    <cellStyle name="SAPBEXstdData 3 2" xfId="10924"/>
    <cellStyle name="SAPBEXstdData 3 2 2" xfId="10925"/>
    <cellStyle name="SAPBEXstdData 3 3" xfId="10926"/>
    <cellStyle name="SAPBEXstdData 3 3 2" xfId="10927"/>
    <cellStyle name="SAPBEXstdData 3 4" xfId="10928"/>
    <cellStyle name="SAPBEXstdData 4" xfId="10929"/>
    <cellStyle name="SAPBEXstdData 4 2" xfId="10930"/>
    <cellStyle name="SAPBEXstdData 5" xfId="10931"/>
    <cellStyle name="SAPBEXstdDataEmph" xfId="10932"/>
    <cellStyle name="SAPBEXstdDataEmph 2" xfId="10933"/>
    <cellStyle name="SAPBEXstdDataEmph 2 2" xfId="10934"/>
    <cellStyle name="SAPBEXstdDataEmph 2 2 2" xfId="10935"/>
    <cellStyle name="SAPBEXstdDataEmph 2 3" xfId="10936"/>
    <cellStyle name="SAPBEXstdDataEmph 2 3 2" xfId="10937"/>
    <cellStyle name="SAPBEXstdDataEmph 2 4" xfId="10938"/>
    <cellStyle name="SAPBEXstdDataEmph 3" xfId="10939"/>
    <cellStyle name="SAPBEXstdDataEmph 3 2" xfId="10940"/>
    <cellStyle name="SAPBEXstdDataEmph 3 2 2" xfId="10941"/>
    <cellStyle name="SAPBEXstdDataEmph 3 3" xfId="10942"/>
    <cellStyle name="SAPBEXstdDataEmph 3 3 2" xfId="10943"/>
    <cellStyle name="SAPBEXstdDataEmph 3 4" xfId="10944"/>
    <cellStyle name="SAPBEXstdDataEmph 4" xfId="10945"/>
    <cellStyle name="SAPBEXstdDataEmph 4 2" xfId="10946"/>
    <cellStyle name="SAPBEXstdDataEmph 5" xfId="10947"/>
    <cellStyle name="SAPBEXstdItem" xfId="10948"/>
    <cellStyle name="SAPBEXstdItem 2" xfId="10949"/>
    <cellStyle name="SAPBEXstdItem 2 2" xfId="10950"/>
    <cellStyle name="SAPBEXstdItem 2 2 2" xfId="10951"/>
    <cellStyle name="SAPBEXstdItem 2 2 2 2" xfId="10952"/>
    <cellStyle name="SAPBEXstdItem 2 2 3" xfId="10953"/>
    <cellStyle name="SAPBEXstdItem 2 2 3 2" xfId="10954"/>
    <cellStyle name="SAPBEXstdItem 2 2 4" xfId="10955"/>
    <cellStyle name="SAPBEXstdItem 2 3" xfId="10956"/>
    <cellStyle name="SAPBEXstdItem 2 3 2" xfId="10957"/>
    <cellStyle name="SAPBEXstdItem 2 4" xfId="10958"/>
    <cellStyle name="SAPBEXstdItem 3" xfId="10959"/>
    <cellStyle name="SAPBEXstdItem 3 2" xfId="10960"/>
    <cellStyle name="SAPBEXstdItem 3 2 2" xfId="10961"/>
    <cellStyle name="SAPBEXstdItem 3 3" xfId="10962"/>
    <cellStyle name="SAPBEXstdItem 3 3 2" xfId="10963"/>
    <cellStyle name="SAPBEXstdItem 3 4" xfId="10964"/>
    <cellStyle name="SAPBEXstdItem 4" xfId="10965"/>
    <cellStyle name="SAPBEXstdItem 4 2" xfId="10966"/>
    <cellStyle name="SAPBEXstdItem 5" xfId="10967"/>
    <cellStyle name="SAPBEXstdItemX" xfId="10968"/>
    <cellStyle name="SAPBEXstdItemX 2" xfId="10969"/>
    <cellStyle name="SAPBEXstdItemX 2 2" xfId="10970"/>
    <cellStyle name="SAPBEXstdItemX 2 2 2" xfId="10971"/>
    <cellStyle name="SAPBEXstdItemX 2 3" xfId="10972"/>
    <cellStyle name="SAPBEXstdItemX 2 3 2" xfId="10973"/>
    <cellStyle name="SAPBEXstdItemX 2 4" xfId="10974"/>
    <cellStyle name="SAPBEXstdItemX 3" xfId="10975"/>
    <cellStyle name="SAPBEXstdItemX 3 2" xfId="10976"/>
    <cellStyle name="SAPBEXstdItemX 3 2 2" xfId="10977"/>
    <cellStyle name="SAPBEXstdItemX 3 3" xfId="10978"/>
    <cellStyle name="SAPBEXstdItemX 3 3 2" xfId="10979"/>
    <cellStyle name="SAPBEXstdItemX 3 4" xfId="10980"/>
    <cellStyle name="SAPBEXstdItemX 4" xfId="10981"/>
    <cellStyle name="SAPBEXstdItemX 4 2" xfId="10982"/>
    <cellStyle name="SAPBEXstdItemX 5" xfId="10983"/>
    <cellStyle name="SAPBEXtitle" xfId="10984"/>
    <cellStyle name="SAPBEXundefined" xfId="10985"/>
    <cellStyle name="SAPBEXundefined 2" xfId="10986"/>
    <cellStyle name="SAPBEXundefined 2 2" xfId="10987"/>
    <cellStyle name="SAPBEXundefined 2 2 2" xfId="10988"/>
    <cellStyle name="SAPBEXundefined 2 3" xfId="10989"/>
    <cellStyle name="SAPBEXundefined 2 3 2" xfId="10990"/>
    <cellStyle name="SAPBEXundefined 2 4" xfId="10991"/>
    <cellStyle name="SAPBEXundefined 3" xfId="10992"/>
    <cellStyle name="SAPBEXundefined 3 2" xfId="10993"/>
    <cellStyle name="SAPBEXundefined 3 2 2" xfId="10994"/>
    <cellStyle name="SAPBEXundefined 3 3" xfId="10995"/>
    <cellStyle name="SAPBEXundefined 3 3 2" xfId="10996"/>
    <cellStyle name="SAPBEXundefined 3 4" xfId="10997"/>
    <cellStyle name="SAPBEXundefined 4" xfId="10998"/>
    <cellStyle name="SAPBEXundefined 4 2" xfId="10999"/>
    <cellStyle name="SAPBEXundefined 5" xfId="11000"/>
    <cellStyle name="Satisfaisant" xfId="11001"/>
    <cellStyle name="Satisfaisant 2" xfId="11002"/>
    <cellStyle name="sbt2" xfId="11003"/>
    <cellStyle name="sbt2 2" xfId="11004"/>
    <cellStyle name="sbt2 2 2" xfId="11005"/>
    <cellStyle name="sbt2 2 2 2" xfId="11006"/>
    <cellStyle name="sbt2 2 3" xfId="11007"/>
    <cellStyle name="sbt2 2 3 2" xfId="11008"/>
    <cellStyle name="sbt2 2 4" xfId="11009"/>
    <cellStyle name="sbt2 3" xfId="11010"/>
    <cellStyle name="sbt2 3 2" xfId="11011"/>
    <cellStyle name="sbt2 4" xfId="11012"/>
    <cellStyle name="Schlecht" xfId="11013"/>
    <cellStyle name="Scores" xfId="11014"/>
    <cellStyle name="Scores 2" xfId="11015"/>
    <cellStyle name="Scores 2 2" xfId="11016"/>
    <cellStyle name="Scores 2 2 2" xfId="11017"/>
    <cellStyle name="Scores 2 3" xfId="11018"/>
    <cellStyle name="Scores 2 3 2" xfId="11019"/>
    <cellStyle name="Scores 2 4" xfId="11020"/>
    <cellStyle name="Scores 3" xfId="11021"/>
    <cellStyle name="Scores 3 2" xfId="11022"/>
    <cellStyle name="SDH PROPOSAL" xfId="11023"/>
    <cellStyle name="SDH PROPOSAL 2" xfId="11024"/>
    <cellStyle name="Secondary" xfId="11025"/>
    <cellStyle name="Secondary %" xfId="11026"/>
    <cellStyle name="Secondary 2" xfId="11027"/>
    <cellStyle name="Secondary 3" xfId="11028"/>
    <cellStyle name="Section Title" xfId="11029"/>
    <cellStyle name="Separador de milhares [0]_104A.XLS" xfId="11030"/>
    <cellStyle name="Separador de milhares_104A.XLS" xfId="11031"/>
    <cellStyle name="SeparatorBar" xfId="11032"/>
    <cellStyle name="SeparatorBar 2" xfId="11033"/>
    <cellStyle name="shade" xfId="11034"/>
    <cellStyle name="Shade 2" xfId="11035"/>
    <cellStyle name="shade 3" xfId="11036"/>
    <cellStyle name="shade 4" xfId="11037"/>
    <cellStyle name="SHADEDSTORES" xfId="29"/>
    <cellStyle name="SHADEDSTORES 2" xfId="11038"/>
    <cellStyle name="SHADEDSTORES 2 2" xfId="11039"/>
    <cellStyle name="SHADEDSTORES 2 2 2" xfId="11040"/>
    <cellStyle name="SHADEDSTORES 2 3" xfId="11041"/>
    <cellStyle name="SHADEDSTORES 2 3 2" xfId="11042"/>
    <cellStyle name="SHADEDSTORES 2 4" xfId="11043"/>
    <cellStyle name="SHADEDSTORES 3" xfId="11044"/>
    <cellStyle name="SHADEDSTORES 3 2" xfId="11045"/>
    <cellStyle name="SHADEDSTORES 3 2 2" xfId="11046"/>
    <cellStyle name="SHADEDSTORES 3 3" xfId="11047"/>
    <cellStyle name="SHADEDSTORES 3 3 2" xfId="11048"/>
    <cellStyle name="SHADEDSTORES 3 4" xfId="11049"/>
    <cellStyle name="SHADEDSTORES 4" xfId="11050"/>
    <cellStyle name="SHADEDSTORES 4 2" xfId="11051"/>
    <cellStyle name="SHADEDSTORES 4 2 2" xfId="11052"/>
    <cellStyle name="SHADEDSTORES 4 3" xfId="11053"/>
    <cellStyle name="SHADEDSTORES 4 3 2" xfId="11054"/>
    <cellStyle name="SHADEDSTORES 4 4" xfId="11055"/>
    <cellStyle name="SHADEDSTORES 5" xfId="11056"/>
    <cellStyle name="SHADEDSTORES 6" xfId="11860"/>
    <cellStyle name="Size" xfId="11057"/>
    <cellStyle name="Size 2" xfId="11058"/>
    <cellStyle name="Size 2 2" xfId="11059"/>
    <cellStyle name="Size 3" xfId="11060"/>
    <cellStyle name="Small" xfId="11061"/>
    <cellStyle name="Small 2" xfId="11062"/>
    <cellStyle name="Small 2 2" xfId="11063"/>
    <cellStyle name="Small 2 2 2" xfId="11064"/>
    <cellStyle name="Small 2 2 2 2" xfId="11065"/>
    <cellStyle name="Small 2 2 3" xfId="11066"/>
    <cellStyle name="Small 2 2 3 2" xfId="11067"/>
    <cellStyle name="Small 2 2 4" xfId="11068"/>
    <cellStyle name="Small 2 3" xfId="11069"/>
    <cellStyle name="Small 2 3 2" xfId="11070"/>
    <cellStyle name="Small 2 4" xfId="11071"/>
    <cellStyle name="Small 2 4 2" xfId="11072"/>
    <cellStyle name="Small 2 5" xfId="11073"/>
    <cellStyle name="Small 3" xfId="11074"/>
    <cellStyle name="Small 3 2" xfId="11075"/>
    <cellStyle name="Small 3 2 2" xfId="11076"/>
    <cellStyle name="Small 3 3" xfId="11077"/>
    <cellStyle name="Small 3 3 2" xfId="11078"/>
    <cellStyle name="Small 3 4" xfId="11079"/>
    <cellStyle name="Small 4" xfId="11080"/>
    <cellStyle name="Small 4 2" xfId="11081"/>
    <cellStyle name="Small 4 2 2" xfId="11082"/>
    <cellStyle name="Small 4 3" xfId="11083"/>
    <cellStyle name="Small 4 3 2" xfId="11084"/>
    <cellStyle name="Small 4 4" xfId="11085"/>
    <cellStyle name="Small 5" xfId="11086"/>
    <cellStyle name="Small 5 2" xfId="11087"/>
    <cellStyle name="Small 6" xfId="11088"/>
    <cellStyle name="Small 6 2" xfId="11089"/>
    <cellStyle name="Small 7" xfId="11090"/>
    <cellStyle name="Small Number" xfId="11091"/>
    <cellStyle name="Small Percentage" xfId="11092"/>
    <cellStyle name="SmallPrint" xfId="11093"/>
    <cellStyle name="SmallPrint 2" xfId="11094"/>
    <cellStyle name="SmallPrint 2 2" xfId="11095"/>
    <cellStyle name="SmallPrint 3" xfId="11096"/>
    <cellStyle name="SmallPrint 3 2" xfId="11097"/>
    <cellStyle name="SmallPrint 4" xfId="11098"/>
    <cellStyle name="Sortie" xfId="11099"/>
    <cellStyle name="Sortie 2" xfId="11100"/>
    <cellStyle name="Sortie 2 2" xfId="11101"/>
    <cellStyle name="Sortie 2 2 2" xfId="11102"/>
    <cellStyle name="Sortie 2 2 2 2" xfId="11103"/>
    <cellStyle name="Sortie 2 2 3" xfId="11104"/>
    <cellStyle name="Sortie 2 2 3 2" xfId="11105"/>
    <cellStyle name="Sortie 2 2 4" xfId="11106"/>
    <cellStyle name="Sortie 2 3" xfId="11107"/>
    <cellStyle name="Sortie 2 3 2" xfId="11108"/>
    <cellStyle name="Sortie 2 4" xfId="11109"/>
    <cellStyle name="Sortie 2 4 2" xfId="11110"/>
    <cellStyle name="Sortie 2 5" xfId="11111"/>
    <cellStyle name="Sortie 3" xfId="11112"/>
    <cellStyle name="Sortie 3 2" xfId="11113"/>
    <cellStyle name="Sortie 4" xfId="11114"/>
    <cellStyle name="Spaltenebene_1_MSC ext. 50k-&gt;75k" xfId="11115"/>
    <cellStyle name="specstores" xfId="30"/>
    <cellStyle name="specstores 2" xfId="11861"/>
    <cellStyle name="SPOl" xfId="11116"/>
    <cellStyle name="ST_05" xfId="11117"/>
    <cellStyle name="Standaard_BLAD" xfId="11118"/>
    <cellStyle name="Standard" xfId="11119"/>
    <cellStyle name="Standard 2" xfId="11120"/>
    <cellStyle name="Standard_20051012_Schedule16_Master Physicals_v0.3" xfId="11121"/>
    <cellStyle name="Stil 1" xfId="11122"/>
    <cellStyle name="Stil 1 2" xfId="11123"/>
    <cellStyle name="Strange" xfId="11124"/>
    <cellStyle name="STYL1 - Style1" xfId="11125"/>
    <cellStyle name="STYL1 - Style1 2" xfId="11126"/>
    <cellStyle name="STYL2 - Style2" xfId="11127"/>
    <cellStyle name="STYL2 - Style2 2" xfId="11128"/>
    <cellStyle name="STYL3 - Style3" xfId="11129"/>
    <cellStyle name="STYL3 - Style3 2" xfId="11130"/>
    <cellStyle name="STYL4 - Style4" xfId="11131"/>
    <cellStyle name="STYL4 - Style4 2" xfId="11132"/>
    <cellStyle name="STYL5 - Style5" xfId="11133"/>
    <cellStyle name="STYL5 - Style5 2" xfId="11134"/>
    <cellStyle name="style" xfId="11135"/>
    <cellStyle name="Style 1" xfId="10"/>
    <cellStyle name="Style 1 10" xfId="11136"/>
    <cellStyle name="Style 1 11" xfId="11137"/>
    <cellStyle name="Style 1 12" xfId="11138"/>
    <cellStyle name="Style 1 13" xfId="11139"/>
    <cellStyle name="Style 1 14" xfId="11140"/>
    <cellStyle name="Style 1 15" xfId="11141"/>
    <cellStyle name="Style 1 16" xfId="11142"/>
    <cellStyle name="Style 1 17" xfId="11143"/>
    <cellStyle name="Style 1 2" xfId="11144"/>
    <cellStyle name="Style 1 2 2" xfId="11145"/>
    <cellStyle name="Style 1 2 3" xfId="11146"/>
    <cellStyle name="Style 1 2 4" xfId="11147"/>
    <cellStyle name="Style 1 2_PRICE BOOK 2011_PDH_NPO v3" xfId="11148"/>
    <cellStyle name="Style 1 3" xfId="11149"/>
    <cellStyle name="Style 1 4" xfId="11150"/>
    <cellStyle name="Style 1 5" xfId="11151"/>
    <cellStyle name="Style 1 6" xfId="11152"/>
    <cellStyle name="Style 1 7" xfId="11153"/>
    <cellStyle name="Style 1 8" xfId="11154"/>
    <cellStyle name="Style 1 9" xfId="11155"/>
    <cellStyle name="Style 1_080327 Sitelist_SCOPE_UG-DG_SumNus v3" xfId="11156"/>
    <cellStyle name="Style 10" xfId="11157"/>
    <cellStyle name="style 10 2" xfId="11158"/>
    <cellStyle name="style 10 2 2" xfId="11159"/>
    <cellStyle name="style 10 2 2 2" xfId="11160"/>
    <cellStyle name="style 10 2 3" xfId="11161"/>
    <cellStyle name="style 10 2 3 2" xfId="11162"/>
    <cellStyle name="style 10 2 4" xfId="11163"/>
    <cellStyle name="style 11" xfId="11164"/>
    <cellStyle name="style 11 2" xfId="11165"/>
    <cellStyle name="style 11 2 2" xfId="11166"/>
    <cellStyle name="style 11 3" xfId="11167"/>
    <cellStyle name="style 11 3 2" xfId="11168"/>
    <cellStyle name="style 11 4" xfId="11169"/>
    <cellStyle name="style 12" xfId="11170"/>
    <cellStyle name="style 12 2" xfId="11171"/>
    <cellStyle name="style 12 2 2" xfId="11172"/>
    <cellStyle name="style 12 3" xfId="11173"/>
    <cellStyle name="style 12 3 2" xfId="11174"/>
    <cellStyle name="style 12 4" xfId="11175"/>
    <cellStyle name="style 13" xfId="11176"/>
    <cellStyle name="style 13 2" xfId="11177"/>
    <cellStyle name="style 14" xfId="11178"/>
    <cellStyle name="style 14 2" xfId="11179"/>
    <cellStyle name="style 15" xfId="11180"/>
    <cellStyle name="Style 2" xfId="11181"/>
    <cellStyle name="Style 2 2" xfId="11182"/>
    <cellStyle name="style 2 3" xfId="11183"/>
    <cellStyle name="style 2 3 2" xfId="11184"/>
    <cellStyle name="style 2 3 2 2" xfId="11185"/>
    <cellStyle name="style 2 3 3" xfId="11186"/>
    <cellStyle name="style 2 3 3 2" xfId="11187"/>
    <cellStyle name="style 2 3 4" xfId="11188"/>
    <cellStyle name="style 2 4" xfId="11189"/>
    <cellStyle name="style 2 4 2" xfId="11190"/>
    <cellStyle name="style 2 4 2 2" xfId="11191"/>
    <cellStyle name="style 2 4 3" xfId="11192"/>
    <cellStyle name="style 2 4 3 2" xfId="11193"/>
    <cellStyle name="style 2 4 4" xfId="11194"/>
    <cellStyle name="Style 3" xfId="11195"/>
    <cellStyle name="Style 3 2" xfId="11196"/>
    <cellStyle name="Style 3_CS Core Service Cost 2010" xfId="11197"/>
    <cellStyle name="Style 4" xfId="11198"/>
    <cellStyle name="Style 4 2" xfId="11199"/>
    <cellStyle name="Style 4_CS Core Service Cost 2010" xfId="11200"/>
    <cellStyle name="Style 5" xfId="11201"/>
    <cellStyle name="Style 5 2" xfId="11202"/>
    <cellStyle name="Style 5_CS Core Service Cost 2010" xfId="11203"/>
    <cellStyle name="Style 6" xfId="11204"/>
    <cellStyle name="Style 6 2" xfId="11205"/>
    <cellStyle name="Style 7" xfId="11206"/>
    <cellStyle name="Style 8" xfId="11207"/>
    <cellStyle name="Style 9" xfId="11208"/>
    <cellStyle name="style_Format-Makro" xfId="11209"/>
    <cellStyle name="style1" xfId="11210"/>
    <cellStyle name="style2" xfId="11211"/>
    <cellStyle name="Styles" xfId="11212"/>
    <cellStyle name="Styles 2" xfId="11213"/>
    <cellStyle name="subcalc" xfId="11214"/>
    <cellStyle name="subhead" xfId="11215"/>
    <cellStyle name="subhead 2" xfId="11216"/>
    <cellStyle name="subhead 3" xfId="11217"/>
    <cellStyle name="Sub-Heading" xfId="11218"/>
    <cellStyle name="Sub-Heading 2" xfId="11219"/>
    <cellStyle name="subt1" xfId="11220"/>
    <cellStyle name="subt1 2" xfId="11221"/>
    <cellStyle name="Subtotal" xfId="31"/>
    <cellStyle name="Sub-Total" xfId="11222"/>
    <cellStyle name="Subtotal 2" xfId="11223"/>
    <cellStyle name="Sub-Total 2" xfId="11224"/>
    <cellStyle name="Subtotal 3" xfId="11225"/>
    <cellStyle name="Sub-Total 3" xfId="11226"/>
    <cellStyle name="Subtotal 4" xfId="11227"/>
    <cellStyle name="Subtotal 5" xfId="11228"/>
    <cellStyle name="Subtotal 6" xfId="11229"/>
    <cellStyle name="Subtotal 7" xfId="11230"/>
    <cellStyle name="Subtotal 8" xfId="11231"/>
    <cellStyle name="Subtotal_2011 QI Frame Pricing RFP Specifications_NSN_v1_SBN" xfId="11232"/>
    <cellStyle name="Sum" xfId="11233"/>
    <cellStyle name="Sum 2" xfId="11234"/>
    <cellStyle name="Sum 2 2" xfId="11235"/>
    <cellStyle name="Sum 2 2 2" xfId="11236"/>
    <cellStyle name="Sum 2 2 2 2" xfId="11237"/>
    <cellStyle name="Sum 2 3" xfId="11238"/>
    <cellStyle name="Sum 2 3 2" xfId="11239"/>
    <cellStyle name="Sum 3" xfId="11240"/>
    <cellStyle name="Sum 3 2" xfId="11241"/>
    <cellStyle name="Sum 3 2 2" xfId="11242"/>
    <cellStyle name="Sum 4" xfId="11243"/>
    <cellStyle name="Sum 4 2" xfId="11244"/>
    <cellStyle name="Sum 5" xfId="11245"/>
    <cellStyle name="SUN_unformat" xfId="11246"/>
    <cellStyle name="SUPPR" xfId="11247"/>
    <cellStyle name="SUPPR 2" xfId="11248"/>
    <cellStyle name="SUPPR 2 2" xfId="11249"/>
    <cellStyle name="T&amp;C Title" xfId="11250"/>
    <cellStyle name="T&amp;C Title 2" xfId="11251"/>
    <cellStyle name="Table" xfId="11252"/>
    <cellStyle name="Table  - Style6" xfId="11253"/>
    <cellStyle name="Table 2" xfId="11254"/>
    <cellStyle name="Table 2 2" xfId="11255"/>
    <cellStyle name="Table 2 2 2" xfId="11256"/>
    <cellStyle name="Table 2 2 2 2" xfId="11257"/>
    <cellStyle name="Table 2 2 3" xfId="11258"/>
    <cellStyle name="Table 2 2 3 2" xfId="11259"/>
    <cellStyle name="Table 2 2 4" xfId="11260"/>
    <cellStyle name="Table 2 3" xfId="11261"/>
    <cellStyle name="Table 2 3 2" xfId="11262"/>
    <cellStyle name="Table 2 4" xfId="11263"/>
    <cellStyle name="Table 2 4 2" xfId="11264"/>
    <cellStyle name="Table 2 5" xfId="11265"/>
    <cellStyle name="Table 3" xfId="11266"/>
    <cellStyle name="Table 3 2" xfId="11267"/>
    <cellStyle name="Table 3 2 2" xfId="11268"/>
    <cellStyle name="Table 3 3" xfId="11269"/>
    <cellStyle name="Table 3 3 2" xfId="11270"/>
    <cellStyle name="Table 3 4" xfId="11271"/>
    <cellStyle name="Table 4" xfId="11272"/>
    <cellStyle name="Table 4 2" xfId="11273"/>
    <cellStyle name="Table 4 2 2" xfId="11274"/>
    <cellStyle name="Table 4 3" xfId="11275"/>
    <cellStyle name="Table 4 3 2" xfId="11276"/>
    <cellStyle name="Table 4 4" xfId="11277"/>
    <cellStyle name="Table 5" xfId="11278"/>
    <cellStyle name="Table 5 2" xfId="11279"/>
    <cellStyle name="Table 6" xfId="11280"/>
    <cellStyle name="Table 6 2" xfId="11281"/>
    <cellStyle name="Table 7" xfId="11282"/>
    <cellStyle name="Table Text" xfId="11283"/>
    <cellStyle name="Table Text 2" xfId="11284"/>
    <cellStyle name="Table Text 2 2" xfId="11285"/>
    <cellStyle name="Table Text 3" xfId="11286"/>
    <cellStyle name="Table Text 3 2" xfId="11287"/>
    <cellStyle name="Table Text 4" xfId="11288"/>
    <cellStyle name="Table_2011 QI Frame Pricing RFP Specifications_NSN_v1_SBN" xfId="11289"/>
    <cellStyle name="TableHeader" xfId="11290"/>
    <cellStyle name="TableHeader 2" xfId="11291"/>
    <cellStyle name="TableHeading" xfId="11292"/>
    <cellStyle name="TableHeading 2" xfId="11293"/>
    <cellStyle name="TableHeading 2 2" xfId="11294"/>
    <cellStyle name="TableHeading 3" xfId="11295"/>
    <cellStyle name="TableHeading 4" xfId="11296"/>
    <cellStyle name="TableHeading 5" xfId="11297"/>
    <cellStyle name="TANAWAT" xfId="11298"/>
    <cellStyle name="TANAWAT 2" xfId="11299"/>
    <cellStyle name="taples Plaza" xfId="11300"/>
    <cellStyle name="taples Plaza 2" xfId="11301"/>
    <cellStyle name="tausend,0" xfId="11302"/>
    <cellStyle name="tausend,1" xfId="11303"/>
    <cellStyle name="tausend,2" xfId="11304"/>
    <cellStyle name="tbl_heading" xfId="11305"/>
    <cellStyle name="Term" xfId="11306"/>
    <cellStyle name="Term 2" xfId="11307"/>
    <cellStyle name="test a style" xfId="11308"/>
    <cellStyle name="test a style 2" xfId="11309"/>
    <cellStyle name="test a style 3" xfId="11310"/>
    <cellStyle name="_x0017_T_x0005_Èx[_x0003_lï[_x0003_?ï[_x0003_”ï[_x0003_¨ï[_x0003_¼ï[_x0003_Ðï[_x0003_äï[_x0003_$E[_x0003_+" xfId="11311"/>
    <cellStyle name="Text" xfId="11312"/>
    <cellStyle name="Text 2" xfId="11313"/>
    <cellStyle name="Text eingerückt" xfId="11314"/>
    <cellStyle name="Text eingerückt 2" xfId="11315"/>
    <cellStyle name="Text eingerückt 2 2" xfId="11316"/>
    <cellStyle name="Text Indent A" xfId="11317"/>
    <cellStyle name="Text Indent B" xfId="11318"/>
    <cellStyle name="Text Indent C" xfId="11319"/>
    <cellStyle name="Text Normal" xfId="11320"/>
    <cellStyle name="Text Normal 2" xfId="11321"/>
    <cellStyle name="Text Normal 2 2" xfId="11322"/>
    <cellStyle name="Text Normal 3" xfId="11323"/>
    <cellStyle name="Text Normal 3 2" xfId="11324"/>
    <cellStyle name="Text Normal 4" xfId="11325"/>
    <cellStyle name="Text_2011 QI Frame Pricing RFP Specifications_NSN_v1_SBN" xfId="11326"/>
    <cellStyle name="TextCenter" xfId="11327"/>
    <cellStyle name="Texte explicatif" xfId="11328"/>
    <cellStyle name="Texte explicatif 2" xfId="11329"/>
    <cellStyle name="TEXTE MS" xfId="11330"/>
    <cellStyle name="TEXTE MS 2" xfId="11331"/>
    <cellStyle name="TEXTE MS 2 2" xfId="11332"/>
    <cellStyle name="TEXTE MS 3" xfId="11333"/>
    <cellStyle name="TEXTE MS 3 2" xfId="11334"/>
    <cellStyle name="TEXTE MS 4" xfId="11335"/>
    <cellStyle name="TextoLargo" xfId="11336"/>
    <cellStyle name="TextoLargo 2" xfId="11337"/>
    <cellStyle name="þ_x001d_" xfId="11338"/>
    <cellStyle name="þ_x001d_ð" xfId="11339"/>
    <cellStyle name="þ_x001d_ð &amp;" xfId="11340"/>
    <cellStyle name="þ_x001d_ð &amp;ý&amp;" xfId="11341"/>
    <cellStyle name="þ_x001d_ð &amp;ý&amp;†ýG_x0008_" xfId="11342"/>
    <cellStyle name="þ_x001d_ð &amp;ý&amp;†ýG_x0008_€ X_x000a__x0007__x0001__x0001_" xfId="11343"/>
    <cellStyle name="þ_x001d_ð &amp;ý&amp;†ýG_x0008_€_x0009_X_x000a__x0007__x0001__x0001_" xfId="11344"/>
    <cellStyle name="þ_x001d_ð &amp;ý&amp;†ýG_x0008_€_x0009_X_x000a__x0007__x0001__x0001_ 2" xfId="11345"/>
    <cellStyle name="þ_x001d_ð &amp;ý&amp;†ýG_x0008_ X_x000a_" xfId="11346"/>
    <cellStyle name="þ_x001d_ð &amp;ý&amp;†ýG_x0008__x0009_" xfId="11347"/>
    <cellStyle name="þ_x001d_ð &amp;ý&amp;†ýG_x0008__x0009_X" xfId="11348"/>
    <cellStyle name="þ_x001d_ð &amp;ý&amp;†ýG_x0008__x0009_X_x000a_" xfId="11349"/>
    <cellStyle name="þ_x001d_ð &amp;ý&amp;†ýG_x0008__x0009_X_x000a__x0007_" xfId="11350"/>
    <cellStyle name="þ_x001d_ð &amp;ý&amp;†ýG_x0008__x0009_X_x000a__x0007__x0001_" xfId="11351"/>
    <cellStyle name="þ_x001d_ð &amp;ý&amp;†ýG_x0008__x0009_X_x000a__x0007__x0001__x0001_" xfId="11352"/>
    <cellStyle name="þ_x001d_ð &amp;ý&amp;†ýG_x0008__x0009_X_x000a__x0007__x0001__x0001_ 2" xfId="11353"/>
    <cellStyle name="þ_x001d_ð &amp;ý&amp;†ýG_x0008__x0009_X_x000a__PRICE BOOK 2011_PDH_NPO v3" xfId="11354"/>
    <cellStyle name="þ_x001d_ð&quot;_x000c_Býò_x000c_5ýU_x0001_e_x0005_¹,_x0007__x0001__x0001_" xfId="11355"/>
    <cellStyle name="þ_x001d_ð&quot;_x000c_Býò_x000c_5ýU_x0001_e_x0005_¹,_x0007__x0001__x0001_ 2" xfId="11356"/>
    <cellStyle name="Thousand" xfId="11357"/>
    <cellStyle name="Tilikausi" xfId="11358"/>
    <cellStyle name="Tilikausi 2" xfId="11359"/>
    <cellStyle name="Times New Roman" xfId="11360"/>
    <cellStyle name="Title  - Style1" xfId="11361"/>
    <cellStyle name="Title 2" xfId="11362"/>
    <cellStyle name="Title 2 2" xfId="11363"/>
    <cellStyle name="Title 2 2 2" xfId="11364"/>
    <cellStyle name="Title 2 3" xfId="11365"/>
    <cellStyle name="Title 3" xfId="11366"/>
    <cellStyle name="Title 4" xfId="11367"/>
    <cellStyle name="Title Heading" xfId="11368"/>
    <cellStyle name="Title Heading 2" xfId="11369"/>
    <cellStyle name="Title Heading 3" xfId="11370"/>
    <cellStyle name="Title1" xfId="11371"/>
    <cellStyle name="Title1 2" xfId="11372"/>
    <cellStyle name="Title2" xfId="11373"/>
    <cellStyle name="Title3" xfId="11374"/>
    <cellStyle name="Title3 2" xfId="11375"/>
    <cellStyle name="Title4" xfId="11376"/>
    <cellStyle name="Title4 2" xfId="11377"/>
    <cellStyle name="Titre" xfId="11378"/>
    <cellStyle name="Titre 2" xfId="11379"/>
    <cellStyle name="Titre 1" xfId="11380"/>
    <cellStyle name="Titre 1 2" xfId="11381"/>
    <cellStyle name="Titre 2" xfId="11382"/>
    <cellStyle name="Titre 2 2" xfId="11383"/>
    <cellStyle name="Titre 3" xfId="11384"/>
    <cellStyle name="Titre 3 2" xfId="11385"/>
    <cellStyle name="Titre 3 2 2" xfId="11386"/>
    <cellStyle name="Titre 3 3" xfId="11387"/>
    <cellStyle name="Titre 4" xfId="11388"/>
    <cellStyle name="Titre 4 2" xfId="11389"/>
    <cellStyle name="Titre_Costing and Pricing detail Care Contract 2010 Wataniya Algeria V1" xfId="11390"/>
    <cellStyle name="titre1" xfId="11391"/>
    <cellStyle name="titre1 2" xfId="11392"/>
    <cellStyle name="Titre2" xfId="11393"/>
    <cellStyle name="titre4" xfId="11394"/>
    <cellStyle name="Titulo 1" xfId="11395"/>
    <cellStyle name="Titulo 1 2" xfId="11396"/>
    <cellStyle name="Titulo 2" xfId="11397"/>
    <cellStyle name="Titulo 2 2" xfId="11398"/>
    <cellStyle name="Titulo 3" xfId="11399"/>
    <cellStyle name="Titulo 3 2" xfId="11400"/>
    <cellStyle name="Titulo 4" xfId="11401"/>
    <cellStyle name="Titulo 4 2" xfId="11402"/>
    <cellStyle name="Tms Rmn 10" xfId="11403"/>
    <cellStyle name="Tms Rmn 10 2" xfId="11404"/>
    <cellStyle name="Total 2" xfId="11405"/>
    <cellStyle name="Total 2 2" xfId="11406"/>
    <cellStyle name="Total 2 2 2" xfId="11407"/>
    <cellStyle name="Total 2 2 3" xfId="11408"/>
    <cellStyle name="Total 2 2 3 2" xfId="11409"/>
    <cellStyle name="Total 2 2 4" xfId="11410"/>
    <cellStyle name="Total 2 3" xfId="11411"/>
    <cellStyle name="Total 2 4" xfId="11412"/>
    <cellStyle name="Total 3" xfId="11413"/>
    <cellStyle name="Total 3 2" xfId="11414"/>
    <cellStyle name="Total 3 2 2" xfId="11415"/>
    <cellStyle name="Total 3 2 2 2" xfId="11416"/>
    <cellStyle name="Total 3 2 3" xfId="11417"/>
    <cellStyle name="Total 3 2 3 2" xfId="11418"/>
    <cellStyle name="Total 3 2 4" xfId="11419"/>
    <cellStyle name="Total 3 3" xfId="11420"/>
    <cellStyle name="Total 3 3 2" xfId="11421"/>
    <cellStyle name="Total 3 3 2 2" xfId="11422"/>
    <cellStyle name="Total 3 3 3" xfId="11423"/>
    <cellStyle name="Total 3 3 3 2" xfId="11424"/>
    <cellStyle name="Total 3 3 4" xfId="11425"/>
    <cellStyle name="Total 3 4" xfId="11426"/>
    <cellStyle name="Total 3 5" xfId="11427"/>
    <cellStyle name="Total 3 5 2" xfId="11428"/>
    <cellStyle name="Total 3 6" xfId="11429"/>
    <cellStyle name="Total 4" xfId="11430"/>
    <cellStyle name="Totals" xfId="11431"/>
    <cellStyle name="TotCol - Style5" xfId="11432"/>
    <cellStyle name="TotRow - Style4" xfId="11433"/>
    <cellStyle name="tsd" xfId="11434"/>
    <cellStyle name="tsd 2" xfId="11435"/>
    <cellStyle name="tsd 2 2" xfId="11436"/>
    <cellStyle name="tsd 2 2 2" xfId="11437"/>
    <cellStyle name="tsd 2 2 2 2" xfId="11438"/>
    <cellStyle name="tsd 2 3" xfId="11439"/>
    <cellStyle name="tsd 2 3 2" xfId="11440"/>
    <cellStyle name="tsd 3" xfId="11441"/>
    <cellStyle name="tsd 3 2" xfId="11442"/>
    <cellStyle name="tsd 3 2 2" xfId="11443"/>
    <cellStyle name="Tusenskille_BoC - SP -ES 040704" xfId="11444"/>
    <cellStyle name="Tusental (0)_AC Interface" xfId="11445"/>
    <cellStyle name="Tusental_AC Interface" xfId="11446"/>
    <cellStyle name="TypeNote" xfId="11447"/>
    <cellStyle name="TypeNote 2" xfId="11448"/>
    <cellStyle name="Überschrift" xfId="11449"/>
    <cellStyle name="Überschrift 1" xfId="11450"/>
    <cellStyle name="Überschrift 1 Stufe" xfId="11451"/>
    <cellStyle name="Überschrift 2" xfId="11452"/>
    <cellStyle name="Überschrift 2 2" xfId="11453"/>
    <cellStyle name="Überschrift 2 Stufe" xfId="11454"/>
    <cellStyle name="Überschrift 3" xfId="11455"/>
    <cellStyle name="Überschrift 3 2" xfId="11456"/>
    <cellStyle name="Überschrift 4" xfId="11457"/>
    <cellStyle name="Überschrift 5" xfId="11458"/>
    <cellStyle name="Überschrift 6" xfId="11459"/>
    <cellStyle name="Underline" xfId="11460"/>
    <cellStyle name="Underline 2" xfId="11461"/>
    <cellStyle name="Underline_Double" xfId="11462"/>
    <cellStyle name="Unit" xfId="11463"/>
    <cellStyle name="Unit 2" xfId="11464"/>
    <cellStyle name="UnitOfMeasure" xfId="11465"/>
    <cellStyle name="UnitOfMeasure 2" xfId="11466"/>
    <cellStyle name="Unlocked" xfId="11467"/>
    <cellStyle name="Unlocked 2" xfId="11468"/>
    <cellStyle name="Unlocked 3" xfId="11469"/>
    <cellStyle name="Unlocked 4" xfId="11470"/>
    <cellStyle name="Unlocked 4 2" xfId="11471"/>
    <cellStyle name="Unlocked 5" xfId="11472"/>
    <cellStyle name="Unlocked 5 2" xfId="11473"/>
    <cellStyle name="Unterstrichdoppelt" xfId="11474"/>
    <cellStyle name="Untouched" xfId="11475"/>
    <cellStyle name="Untouched 2" xfId="11476"/>
    <cellStyle name="Untouched 2 2" xfId="11477"/>
    <cellStyle name="Untouched 2 2 2" xfId="11478"/>
    <cellStyle name="Untouched 2 3" xfId="11479"/>
    <cellStyle name="Untouched 2 3 2" xfId="11480"/>
    <cellStyle name="Untouched 2 4" xfId="11481"/>
    <cellStyle name="Untouched 3" xfId="11482"/>
    <cellStyle name="Untouched 3 2" xfId="11483"/>
    <cellStyle name="Untouched 3 2 2" xfId="11484"/>
    <cellStyle name="Untouched 3 3" xfId="11485"/>
    <cellStyle name="Untouched 3 3 2" xfId="11486"/>
    <cellStyle name="Untouched 3 4" xfId="11487"/>
    <cellStyle name="Untouched 4" xfId="11488"/>
    <cellStyle name="Untouched 4 2" xfId="11489"/>
    <cellStyle name="Untouched 5" xfId="11490"/>
    <cellStyle name="Untouched 5 2" xfId="11491"/>
    <cellStyle name="Untouched 6" xfId="11492"/>
    <cellStyle name="Update" xfId="11493"/>
    <cellStyle name="User" xfId="11494"/>
    <cellStyle name="User 2" xfId="11495"/>
    <cellStyle name="User 2 2" xfId="11496"/>
    <cellStyle name="User 2 2 2" xfId="11497"/>
    <cellStyle name="User 2 3" xfId="11498"/>
    <cellStyle name="User 2 3 2" xfId="11499"/>
    <cellStyle name="User 2 4" xfId="11500"/>
    <cellStyle name="User 3" xfId="11501"/>
    <cellStyle name="User 3 2" xfId="11502"/>
    <cellStyle name="User 3 2 2" xfId="11503"/>
    <cellStyle name="User 3 3" xfId="11504"/>
    <cellStyle name="User 3 3 2" xfId="11505"/>
    <cellStyle name="User 3 4" xfId="11506"/>
    <cellStyle name="User 4" xfId="11507"/>
    <cellStyle name="User 4 2" xfId="11508"/>
    <cellStyle name="User 5" xfId="11509"/>
    <cellStyle name="User 5 2" xfId="11510"/>
    <cellStyle name="User 6" xfId="11511"/>
    <cellStyle name="Validation" xfId="11512"/>
    <cellStyle name="Validation 2" xfId="11513"/>
    <cellStyle name="Väliotsikko1" xfId="11514"/>
    <cellStyle name="Väliotsikko1 i" xfId="11515"/>
    <cellStyle name="Väliotsikko1 i 2" xfId="11516"/>
    <cellStyle name="Väliotsikko1 i 2 2" xfId="11517"/>
    <cellStyle name="Väliotsikko1 i 3" xfId="11518"/>
    <cellStyle name="Väliotsikko1_065 Nokia 3G Price List v2-5_OSS_11-10-01" xfId="11519"/>
    <cellStyle name="Value" xfId="11520"/>
    <cellStyle name="Value 2" xfId="11521"/>
    <cellStyle name="Valuta (0)_(interno) Listino FastLink sintetico (v1.0)" xfId="11522"/>
    <cellStyle name="Valuta [0]_BLAD" xfId="11523"/>
    <cellStyle name="Valuta_0200116bgd - Price summary" xfId="11524"/>
    <cellStyle name="VerdiAreaName" xfId="11525"/>
    <cellStyle name="VerdiColumnHeader" xfId="11526"/>
    <cellStyle name="VerdiColumnHeader 2" xfId="11527"/>
    <cellStyle name="VerdiColumnHeaders" xfId="11528"/>
    <cellStyle name="VerdiColumnHeaders 2" xfId="11529"/>
    <cellStyle name="VerdiColumnHeaders 2 2" xfId="11530"/>
    <cellStyle name="VerdiColumnHeaders 2 2 2" xfId="11531"/>
    <cellStyle name="VerdiColumnHeaders 2 3" xfId="11532"/>
    <cellStyle name="VerdiColumnHeaders 2 3 2" xfId="11533"/>
    <cellStyle name="VerdiColumnHeaders 2 4" xfId="11534"/>
    <cellStyle name="VerdiComment" xfId="11535"/>
    <cellStyle name="VerdiComment 2" xfId="11536"/>
    <cellStyle name="VerdiConfigDesc" xfId="11537"/>
    <cellStyle name="VerdiConfigDesc 2" xfId="11538"/>
    <cellStyle name="VerdiConfigDesc 2 2" xfId="11539"/>
    <cellStyle name="VerdiConfigDesc 2 2 2" xfId="11540"/>
    <cellStyle name="VerdiConfigDesc 2 3" xfId="11541"/>
    <cellStyle name="VerdiConfigDesc 2 3 2" xfId="11542"/>
    <cellStyle name="VerdiConfigDesc 2 4" xfId="11543"/>
    <cellStyle name="VerdiConfigDesc 3" xfId="11544"/>
    <cellStyle name="VerdiConfigDesc 3 2" xfId="11545"/>
    <cellStyle name="VerdiConfigDesc 4" xfId="11546"/>
    <cellStyle name="VerdiConfigDesc 4 2" xfId="11547"/>
    <cellStyle name="VerdiConfigDesc 5" xfId="11548"/>
    <cellStyle name="VerdiCost" xfId="11549"/>
    <cellStyle name="VerdiCustomername" xfId="11550"/>
    <cellStyle name="VerdiCustomername 2" xfId="11551"/>
    <cellStyle name="VerdiDescription" xfId="11552"/>
    <cellStyle name="VerdiDescription 2" xfId="11553"/>
    <cellStyle name="VerdiDiscount" xfId="11554"/>
    <cellStyle name="VerdiDiscount 2" xfId="11555"/>
    <cellStyle name="VerdiELSNNUMBER" xfId="11556"/>
    <cellStyle name="VerdiELSNNUMBER 2" xfId="11557"/>
    <cellStyle name="VerdiEricssonName" xfId="11558"/>
    <cellStyle name="VerdiEricssonName 2" xfId="11559"/>
    <cellStyle name="VerdiFireCode" xfId="11560"/>
    <cellStyle name="VerdiFireCodeDescription" xfId="11561"/>
    <cellStyle name="VerdiFireCodeDescription 2" xfId="11562"/>
    <cellStyle name="VerdiGAQty" xfId="11563"/>
    <cellStyle name="VerdiGAQty 2" xfId="11564"/>
    <cellStyle name="VerdiGAQuantity" xfId="11565"/>
    <cellStyle name="VerdiGAQuantity 2" xfId="11566"/>
    <cellStyle name="VerdiGAValue" xfId="11567"/>
    <cellStyle name="VerdiGrandTotal" xfId="11568"/>
    <cellStyle name="VerdiGrandTotal 2" xfId="11569"/>
    <cellStyle name="VerdiGrossMargin%" xfId="11570"/>
    <cellStyle name="VerdiGrossTotal" xfId="11571"/>
    <cellStyle name="VerdiIPBNUMBER" xfId="11572"/>
    <cellStyle name="VerdiIPBNUMBER 2" xfId="11573"/>
    <cellStyle name="VerdiItemNo" xfId="11574"/>
    <cellStyle name="VerdiItemNo 2" xfId="11575"/>
    <cellStyle name="VerdiLocalProduct" xfId="11576"/>
    <cellStyle name="VerdiLocalProduct 2" xfId="11577"/>
    <cellStyle name="VerdiNETRPF" xfId="11578"/>
    <cellStyle name="VerdiNetRPF 2" xfId="11579"/>
    <cellStyle name="VerdiNodeDescription" xfId="11580"/>
    <cellStyle name="VerdiPriceErosion" xfId="11581"/>
    <cellStyle name="VerdiPriceErosion 2" xfId="11582"/>
    <cellStyle name="VerdiPriceObjects" xfId="11583"/>
    <cellStyle name="VerdiProductNo" xfId="11584"/>
    <cellStyle name="VerdiProductNo 2" xfId="11585"/>
    <cellStyle name="VerdiProductUnit" xfId="11586"/>
    <cellStyle name="VerdiProductUnit 2" xfId="11587"/>
    <cellStyle name="VerdiQuantity" xfId="11588"/>
    <cellStyle name="VerdiQuantity 2" xfId="11589"/>
    <cellStyle name="VerdiReleaseCode" xfId="11590"/>
    <cellStyle name="VerdiReleaseCode 2" xfId="11591"/>
    <cellStyle name="VerdiReportCaption" xfId="11592"/>
    <cellStyle name="VerdiReportCaption 2" xfId="11593"/>
    <cellStyle name="VerdiRestrictedCode" xfId="11594"/>
    <cellStyle name="VerdiRestrictedCode 2" xfId="11595"/>
    <cellStyle name="VerdiRPF" xfId="11596"/>
    <cellStyle name="VerdiRPF 2" xfId="11597"/>
    <cellStyle name="VerdiSBS" xfId="11598"/>
    <cellStyle name="VerdiSBS 2" xfId="11599"/>
    <cellStyle name="VerdiScenarioDiscount" xfId="11600"/>
    <cellStyle name="VerdiScenarioDiscount 2" xfId="11601"/>
    <cellStyle name="VerdiShortName" xfId="11602"/>
    <cellStyle name="VerdiSiteId" xfId="11603"/>
    <cellStyle name="VerdiSiteId 2" xfId="11604"/>
    <cellStyle name="VerdiSubTotals" xfId="11605"/>
    <cellStyle name="VerdiSubTotals 2" xfId="11606"/>
    <cellStyle name="VerdiTotal" xfId="11607"/>
    <cellStyle name="VerdiTotalCost" xfId="11608"/>
    <cellStyle name="VerdiTotalGross" xfId="11609"/>
    <cellStyle name="VerdiTotalGross 2" xfId="11610"/>
    <cellStyle name="VerdiTotalGrossMargin" xfId="11611"/>
    <cellStyle name="VerdiTotalNetPrice" xfId="11612"/>
    <cellStyle name="VerdiTotalPAPE" xfId="11613"/>
    <cellStyle name="VerdiTotalReference" xfId="11614"/>
    <cellStyle name="VerdiTotGA" xfId="11615"/>
    <cellStyle name="VerdiTotGA 2" xfId="11616"/>
    <cellStyle name="VerdiTotGrossPrice" xfId="11617"/>
    <cellStyle name="VerdiTotNetPrice" xfId="11618"/>
    <cellStyle name="VerdiTotNetPrice 2" xfId="11619"/>
    <cellStyle name="VerdiTotPAPE" xfId="11620"/>
    <cellStyle name="VerdiTotPAPE 2" xfId="11621"/>
    <cellStyle name="VerdiTotRefPrice" xfId="11622"/>
    <cellStyle name="VerdiTotRefPrice 2" xfId="11623"/>
    <cellStyle name="VerdiTypeSiteName" xfId="11624"/>
    <cellStyle name="VerdiUnit" xfId="11625"/>
    <cellStyle name="VerdiUnitGrossPrice" xfId="11626"/>
    <cellStyle name="VerdiUnitGrossPrice 2" xfId="11627"/>
    <cellStyle name="VerdiUnitNetPrice" xfId="11628"/>
    <cellStyle name="VerdiUnitNetPrice 2" xfId="11629"/>
    <cellStyle name="VerdiUnitPAPE" xfId="11630"/>
    <cellStyle name="VerdiUnitPAPE 2" xfId="11631"/>
    <cellStyle name="VerdiUnitReference" xfId="11632"/>
    <cellStyle name="VerdiUnitReference 2" xfId="11633"/>
    <cellStyle name="VerdiUnitRefPrice" xfId="11634"/>
    <cellStyle name="VerdiUnitRefPrice 2" xfId="11635"/>
    <cellStyle name="VerdiWBSCode" xfId="11636"/>
    <cellStyle name="VerdiWBSCode 2" xfId="11637"/>
    <cellStyle name="VerdiWBSCode 2 2" xfId="11638"/>
    <cellStyle name="VerdiWBSCode 2 2 2" xfId="11639"/>
    <cellStyle name="VerdiWBSCode 2 3" xfId="11640"/>
    <cellStyle name="VerdiWBSCode 2 3 2" xfId="11641"/>
    <cellStyle name="VerdiWBSCode 2 4" xfId="11642"/>
    <cellStyle name="VerdiWBSCode 3" xfId="11643"/>
    <cellStyle name="VerdiWBSCode 3 2" xfId="11644"/>
    <cellStyle name="VerdiWBSCode 4" xfId="11645"/>
    <cellStyle name="VerdiWBSCode 4 2" xfId="11646"/>
    <cellStyle name="VerdiWBSCode 5" xfId="11647"/>
    <cellStyle name="Vérification" xfId="11648"/>
    <cellStyle name="Vérification 2" xfId="11649"/>
    <cellStyle name="Verknüpfte Zelle" xfId="11650"/>
    <cellStyle name="Vertical" xfId="11651"/>
    <cellStyle name="Vertical 2" xfId="11652"/>
    <cellStyle name="Vide" xfId="11653"/>
    <cellStyle name="Vihje" xfId="11654"/>
    <cellStyle name="Vihjeteksti" xfId="11655"/>
    <cellStyle name="Vihjeteksti 2" xfId="11656"/>
    <cellStyle name="Vihjeteksti 2 2" xfId="11657"/>
    <cellStyle name="Vihjeteksti 3" xfId="11658"/>
    <cellStyle name="Vihjeteksti 3 2" xfId="11659"/>
    <cellStyle name="Vihjeteksti 4" xfId="11660"/>
    <cellStyle name="Virgule fixe" xfId="11661"/>
    <cellStyle name="W?hrung [0]_HLR Unit Price (1)" xfId="11662"/>
    <cellStyle name="W?hrung_HLR Unit Price (1)" xfId="11663"/>
    <cellStyle name="Währung [0]_10.13.5 SMC (2)" xfId="11664"/>
    <cellStyle name="Währung_10.13.5 SMC (2)" xfId="11665"/>
    <cellStyle name="Walutowy [0]_12" xfId="11666"/>
    <cellStyle name="Walutowy_12" xfId="11667"/>
    <cellStyle name="Warnender Text" xfId="11668"/>
    <cellStyle name="Warning" xfId="11669"/>
    <cellStyle name="Warning 2" xfId="11670"/>
    <cellStyle name="Warning Text 2" xfId="11671"/>
    <cellStyle name="Warning Text 2 2" xfId="11672"/>
    <cellStyle name="WHead - Style2" xfId="11673"/>
    <cellStyle name="WHead - Style2 2" xfId="11674"/>
    <cellStyle name="WHead - Style2 2 2" xfId="11675"/>
    <cellStyle name="WHead - Style2 3" xfId="11676"/>
    <cellStyle name="WhiteCells" xfId="11677"/>
    <cellStyle name="WingDing" xfId="11678"/>
    <cellStyle name="WP Header" xfId="11679"/>
    <cellStyle name="wrap" xfId="11680"/>
    <cellStyle name="wrap 2" xfId="11681"/>
    <cellStyle name="Wдhrung [0]_HLR Unit Price (1)" xfId="11682"/>
    <cellStyle name="Wдhrung_HLR Unit Price (1)" xfId="11683"/>
    <cellStyle name="Yläosa-tausta" xfId="11684"/>
    <cellStyle name="Yläosa-väri" xfId="11685"/>
    <cellStyle name="ÿÿÿÿÿþÿ_x0011_Normal_BC_SYNCF_1" xfId="11686"/>
    <cellStyle name="ZEBRA" xfId="11687"/>
    <cellStyle name="Zeilenebene_1_MSC ext. 50k-&gt;75k" xfId="11688"/>
    <cellStyle name="Zelle überprüfen" xfId="11689"/>
    <cellStyle name="Βασικό_Copy of Model SDH momat" xfId="11690"/>
    <cellStyle name="Διαχωριστικό χιλιάδων/υποδιαστολή [0]_Model SDH main2" xfId="11691"/>
    <cellStyle name="Διαχωριστικό χιλιάδων/υποδιαστολή_Copy of Model SDH momat" xfId="11692"/>
    <cellStyle name="Νομισματικό [0]_Model SDH main2" xfId="11693"/>
    <cellStyle name="Νομισματικό_Copy of Model SDH momat" xfId="11694"/>
    <cellStyle name="Обычный_Designing Services_v9" xfId="11695"/>
    <cellStyle name="เครื่องหมายจุลภาค_020813 PL state for Pasolink BTS" xfId="11696"/>
    <cellStyle name="น้บะภฒ_95" xfId="11697"/>
    <cellStyle name="ปกติ_020625 PQM-Telkomsel SDH Ring Madan Batam (Micro) -1" xfId="11698"/>
    <cellStyle name="ม๖มคตวม๖ พสภฝ" xfId="11699"/>
    <cellStyle name="ม๖มคตวม๖ พสภฝ 2" xfId="11700"/>
    <cellStyle name="ฤธถ [0]_12ฟ๙ภศญ" xfId="11701"/>
    <cellStyle name="ฤธถ_12ฟ๙ภศญ" xfId="11702"/>
    <cellStyle name="ล๋ศญ [0]_12ฟ๙ภศญ" xfId="11703"/>
    <cellStyle name="ล๋ศญ_12ฟ๙ภศญ" xfId="11704"/>
    <cellStyle name="วฅมุ_4ฟ๙ฝวภ๛" xfId="11705"/>
    <cellStyle name="ᘁ_Sales_Whole_Year.xls Chart 1_3" xfId="11706"/>
    <cellStyle name="ᘁ_Sales_Whole_Year.xls Chart 2_3" xfId="11707"/>
    <cellStyle name="ᘁ_Sales_Year_3" xfId="11708"/>
    <cellStyle name="백분율_95" xfId="11709"/>
    <cellStyle name="뷭?_BOOKSHIP" xfId="11710"/>
    <cellStyle name="쉼표 [0]_fabrication" xfId="11711"/>
    <cellStyle name="지정되지 않음" xfId="11712"/>
    <cellStyle name="콤마 [0]_  종  합  " xfId="11713"/>
    <cellStyle name="콤마_  종  합  " xfId="11714"/>
    <cellStyle name="통화 [0]_  종  합  " xfId="11715"/>
    <cellStyle name="통화_  종  합  " xfId="11716"/>
    <cellStyle name="표준_  종  합  " xfId="11717"/>
    <cellStyle name="一般_1696MFINAL" xfId="11718"/>
    <cellStyle name="千位[0]_laroux" xfId="11719"/>
    <cellStyle name="千位_laroux" xfId="11720"/>
    <cellStyle name="千位分隔 2" xfId="11721"/>
    <cellStyle name="千位分隔[0] 2" xfId="11722"/>
    <cellStyle name="千位分隔[0]_2.5G报价模板" xfId="11723"/>
    <cellStyle name="千位分隔_2.5G报价模板" xfId="11724"/>
    <cellStyle name="千分位[0]_80node-PRmtrl" xfId="11725"/>
    <cellStyle name="千分位_80node-PRmtrl" xfId="11726"/>
    <cellStyle name="后继超级链接_~0055202" xfId="11727"/>
    <cellStyle name="常规 2" xfId="11728"/>
    <cellStyle name="常规 2 2" xfId="11729"/>
    <cellStyle name="常规 2 2 2" xfId="11730"/>
    <cellStyle name="常规 2 2 3" xfId="11731"/>
    <cellStyle name="常规 2 3" xfId="11732"/>
    <cellStyle name="常规 2 4" xfId="11733"/>
    <cellStyle name="常规 2 5" xfId="11734"/>
    <cellStyle name="常规 3" xfId="11735"/>
    <cellStyle name="常规 3 2" xfId="11736"/>
    <cellStyle name="常规 3 3" xfId="11737"/>
    <cellStyle name="常规 4" xfId="11738"/>
    <cellStyle name="常规 4 2" xfId="11739"/>
    <cellStyle name="常规 4 3" xfId="11740"/>
    <cellStyle name="常规 5" xfId="11741"/>
    <cellStyle name="常规 5 2" xfId="11742"/>
    <cellStyle name="常规 5 3" xfId="11743"/>
    <cellStyle name="常规 5 4" xfId="11744"/>
    <cellStyle name="常规 6" xfId="11745"/>
    <cellStyle name="常规 6 2" xfId="11746"/>
    <cellStyle name="常规 6 3" xfId="11747"/>
    <cellStyle name="常规 7" xfId="11748"/>
    <cellStyle name="常规_ WHOLE_NETWORK" xfId="11749"/>
    <cellStyle name="普通_laroux" xfId="11750"/>
    <cellStyle name="未定義" xfId="11751"/>
    <cellStyle name="未定義 2" xfId="11752"/>
    <cellStyle name="样式 1" xfId="11753"/>
    <cellStyle name="样式 2" xfId="11754"/>
    <cellStyle name="样式 2 2" xfId="11755"/>
    <cellStyle name="样式 3" xfId="11756"/>
    <cellStyle name="桁区切り [0.00]_laroux" xfId="11757"/>
    <cellStyle name="桁区切り_eIMFU ICT1&amp;2(eRNC)-051203" xfId="11758"/>
    <cellStyle name="標準_050906a_IMS-3G Network Model" xfId="11759"/>
    <cellStyle name="百分比 2" xfId="11760"/>
    <cellStyle name="貨幣 [0]_80node-PRmtrl" xfId="11761"/>
    <cellStyle name="貨幣[0]_par" xfId="11762"/>
    <cellStyle name="貨幣_80node-PRmtrl" xfId="11763"/>
    <cellStyle name="货币[0]_China Telecom 2_300 ACC  mat list ed10" xfId="11764"/>
    <cellStyle name="货币_China Telecom 2_300 ACC  mat list ed10" xfId="11765"/>
    <cellStyle name="超级链接_~0055202" xfId="11766"/>
    <cellStyle name="超連結_March6_2" xfId="11767"/>
    <cellStyle name="通貨 [0.00]_laroux" xfId="11768"/>
    <cellStyle name="通貨_laroux" xfId="11769"/>
    <cellStyle name="隨後的超連結_csa064" xfId="11770"/>
    <cellStyle name="䀁" xfId="11771"/>
    <cellStyle name="䀁_Sales_Whole_Year.xls Chart 1_1" xfId="11772"/>
    <cellStyle name="䀁_Sales_Whole_Year.xls Chart 1_2" xfId="11773"/>
    <cellStyle name="䀁_Sales_Whole_Year.xls Chart 1_4" xfId="11774"/>
    <cellStyle name="䀁_Sales_Whole_Year.xls Chart 1_6" xfId="11775"/>
    <cellStyle name="䀁_Sales_Whole_Year.xls Chart 1_7" xfId="11776"/>
    <cellStyle name="䀁_Sales_Whole_Year.xls Chart 1_7_all- BOQ 3G_450NB_fin2" xfId="11777"/>
    <cellStyle name="䀁_Sales_Whole_Year.xls Chart 1-1_1" xfId="11778"/>
    <cellStyle name="䀁_Sales_Whole_Year.xls Chart 1-1_3" xfId="11779"/>
    <cellStyle name="䀁_Sales_Whole_Year.xls Chart 1-1_3_all- BOQ 3G_450NB_fin2" xfId="11780"/>
    <cellStyle name="䀁_Sales_Whole_Year.xls Chart 1-1_5" xfId="11781"/>
    <cellStyle name="䀁_Sales_Whole_Year.xls Chart 1-1_6" xfId="11782"/>
    <cellStyle name="䀁_Sales_Whole_Year.xls Chart 1-1_7" xfId="11783"/>
    <cellStyle name="䀁_Sales_Whole_Year.xls Chart 2_1" xfId="11784"/>
    <cellStyle name="䀁_Sales_Whole_Year.xls Chart 2_2" xfId="11785"/>
    <cellStyle name="䀁_Sales_Whole_Year.xls Chart 2_4" xfId="11786"/>
    <cellStyle name="䀁_Sales_Whole_Year.xls Chart 2_6" xfId="11787"/>
    <cellStyle name="䀁_Sales_Whole_Year.xls Chart 2_7" xfId="11788"/>
    <cellStyle name="䀁_Sales_Whole_Year.xls Chart 2_7_all- BOQ 3G_450NB_fin2" xfId="11789"/>
    <cellStyle name="䀁_Sales_Whole_Year.xls Chart 2-1_1" xfId="11790"/>
    <cellStyle name="䀁_Sales_Whole_Year.xls Chart 2-1_3" xfId="11791"/>
    <cellStyle name="䀁_Sales_Whole_Year.xls Chart 2-1_3_all- BOQ 3G_450NB_fin2" xfId="11792"/>
    <cellStyle name="䀁_Sales_Whole_Year.xls Chart 2-1_5" xfId="11793"/>
    <cellStyle name="䀁_Sales_Whole_Year.xls Chart 2-1_6" xfId="11794"/>
    <cellStyle name="䀁_Sales_Whole_Year.xls Chart 2-1_7" xfId="11795"/>
    <cellStyle name="䀁_Sales_Year_1" xfId="11796"/>
    <cellStyle name="䀁_Sales_Year_2" xfId="11797"/>
    <cellStyle name="䀁_Sales_Year_4" xfId="11798"/>
    <cellStyle name="䀁_Sales_Year_6" xfId="11799"/>
    <cellStyle name="䀁_Sales_Year_7" xfId="11800"/>
    <cellStyle name="䀁_Sales_Year_7_all- BOQ 3G_450NB_fin2" xfId="11801"/>
    <cellStyle name="䀅䀁ᘁŀ䀅䀁ᘁŀ䀅䀁ᘁŀ䀅䀁ᘁŀ䀅䀁ᘁŀ䀅䀁ᘁŀ䀅䀁ᘁŀ䀅䀁ᘁŀ䀅䀁ᘁŀ䀅䀁ᘁŀ䀅䀁ᘁŀ䀅䀁䀁A䀅_x0001_䀎A_x0005__x000e_䀎A_x0005__x000e_䀎A_x0005__x000e_䀎A" xfId="11802"/>
    <cellStyle name="䀅䀁ᘁŀ䀅䀁ᘁŀ䀅䀁ᘁŀ䀅䀁ᘁŀ䀅䀁ᘁŀ䀅䀁䀁A䀅_x0001_䀎A_x0005__x000e_䀎A_x0005__x000e_䀎A_x0005__x000e_䀎A_x0005__x000e_䀎A䀆䀁䀁A䀆䀁䀁A䀆䀁䀁A䀆䀁䀁A䀆䀁䀁A" xfId="11803"/>
    <cellStyle name="䀅䀁ᘁŀ䀅䀁ᘁŀ䀅䀁ᘁŀ䀅䀁ᘁŀ䀅䀁䀁A䀅_x0001_䀎A_x0005__x000e_䀎A_x0005__x000e_䀎A_x0005__x000e_䀎A_x0005__x000e_䀎A䀆䀁䀁A䀆䀁䀁A䀆䀁䀁A䀆䀁䀁A䀆䀁䀁A䀆䀁䀁A" xfId="11804"/>
    <cellStyle name="䀅䀁䀁A䀅䀁䀁A䀅䀁䀁A䀅䀁䀁A䀅䀁䀁A䀅䀁䀁A䀅䀁䀁A䀅䀁䀁A䀅䀁䀁A䀆_x0001_䀎A_x0006__x000e_䀎A_x0006__x000e_䀎A_x0006__x000e_䀎A_x0006__x000e_䀎A_x0006_䀎䀁A_x0006_䀎䀁A_x0006_" xfId="11805"/>
    <cellStyle name="䀅䀁䀁A䀅䀁䀁A䀅䀁䀁A䀅䀁䀁A䀅䀁䀁A䀅䀁䀁A䀅䀁䀁A䀅䀁䀁A䀆_x0001_䀎A_x0006__x000e_䀎A_x0006__x000e_䀎A_x0006__x000e_䀎A_x0006__x000e_䀎A_x0006_䀎䀁A_x0006_䀎䀁A_x0006_䀎䀁A_x0006_" xfId="11806"/>
    <cellStyle name="䀅䀁䀁A䀆_x0001_䀎A_x0006__x000e_䀎A_x0006__x000e_䀎A_x0006__x000e_䀎A_x0006__x000e_䀎A䀆䀁䀁A䀆䀁䀁A䀆䀁䀁A䀆䀁䀁A䀆䀁䀁A䀆䀁䀁A䀆䀁䀁A䀆䀁䀁A䀆䀁䀁A䀆䀁䀁A䀆" xfId="11807"/>
    <cellStyle name="䀆䀁䀁A䀆䀁䀁A䀅䀁䀁A䀆_x0001_䀎A_x0006__x000e_䀎A_x0006__x000e_䀎A_x0006__x000e_䀎A_x0006__x000e_䀎A䀆䀁䀁A䀆䀁䀁A䀆䀁䀁A䀆䀁䀁A䀆䀁䀁A䀆䀁䀁A䀆䀁䀁A䀆䀁䀁A䀆" xfId="11808"/>
    <cellStyle name="䀆䀁䀁A䀆䀁䀁A䀆䀁䀁A䀅䀁䀁A䀆_x0001_䀎A_x0006__x000e_䀎A_x0006__x000e_䀎A_x0006__x000e_䀎A_x0006__x000e_䀎A䀆䀁䀁A䀆䀁䀁A䀆䀁䀁A䀆䀁䀁A䀆䀁䀁A䀆䀁䀁A䀆䀁䀁A䀆" xfId="11809"/>
    <cellStyle name="䀆䀁䀁A䀆䀁䀁A䀆䀁䀁A䀆䀁䀁A䀅䀁䀁A䀆_x0001_䀎A_x0006__x000e_䀎A_x0006__x000e_䀎A_x0006__x000e_䀎A_x0006__x000e_䀎A䀅䀁䀁A䀅䀁䀁A䀅䀁䀁A䀅䀁䀁A䀅䀁䀁A䀅䀁䀁A䀅" xfId="11810"/>
    <cellStyle name="䀆䀁䀁A䀆䀁䀁A䀆䀁䀁A䀆䀁䀁A䀆䀁䀁A䀅䀁䀁A䀆_x0001_䀎A_x0006__x000e_䀎A_x0006__x000e_䀎A_x0006__x000e_䀎A_x0006__x000e_䀎A䀆䀁䀁A䀆䀁䀁A䀆䀁䀁A䀆䀁䀁A䀆䀁䀁A䀆" xfId="11811"/>
    <cellStyle name="䀆䀁䀁A䀆䀁䀁A䀆䀁䀁A䀆䀁䀁A䀆䀁䀁A䀆䀁䀁A䀅䀁䀁A䀆_x0001_䀎A_x0006__x000e_䀎A_x0006__x000e_䀎A_x0006__x000e_䀎A_x0006__x000e_䀎A䀆䀁䀁A䀆䀁䀁A䀆䀁䀁A䀆䀁䀁A䀆_Sales_Whole_Year.xls Chart 1" xfId="11812"/>
    <cellStyle name="䀆䀁䀁A䀆䀁䀁A䀆䀁䀁A䀆䀁䀁A䀆䀁䀁A䀆䀁䀁A䀆䀁䀁A䀅䀁䀁A䀆_x0001_䀎A_x0006__x000e_䀎A_x0006__x000e_䀎A_x0006__x000e_䀎A_x0006__x000e_䀎A䀆䀁䀁A䀆䀁䀁A䀆䀁䀁A䀆" xfId="11813"/>
    <cellStyle name="䀆䀁䀁A䀆䀁䀁A䀆䀁䀁A䀆䀁䀁A䀆䀁䀁A䀆䀁䀁A䀆䀁䀁A䀆䀁䀁A䀅䀁䀁A䀆_x0001_䀎A_x0006__x000e_䀎A_x0006__x000e_䀎A_x0006__x000e_䀎A_x0006__x000e_䀎A䀅䀁䀁A䀅䀁䀁A䀅" xfId="11814"/>
    <cellStyle name="䀆䀁䀁A䀆䀁䀁A䀆䀁䀁A䀆䀁䀁A䀆䀁䀁A䀆䀁䀁A䀆䀁䀁A䀆䀁䀁A䀆䀁䀁A䀆䀁䀁A䀅䀁䀁A䀆_x0001_䀎A_x0006__x000e_䀎A_x0006__x000e_䀎A_x0006__x000e_䀎A_x0006__x000e_䀎A䀆" xfId="11815"/>
    <cellStyle name="䀆䀁䀁A䀆䀁䀁A䀆䀁䀁A䀆䀁䀁A䀆䀁䀁A䀆䀁䀁A䀆䀁䀁A䀆䀁䀁A䀆䀁䀁A䀆䀁䀁A䀆䀁䀁A䀅䀁䀁A䀆_x0001_䀎A_x0006__x000e_䀎A_x0006__x000e_䀎A_x0006__x000e_䀎A_x0006_" xfId="11816"/>
    <cellStyle name="䀆䀁䀁A䀆䀁䀁A䀆䀁䀁A䀆䀁䀁A䀆䀁䀁A䀆䀁䀁A䀆䀁䀁A䀆䀁䀁A䀆䀁䀁A䀆䀁䀁A䀆䀁䀁A䀆䀁䀁A䀅䀁䀁A䀆_x0001_䀎A_x0006__x000e_䀎A_x0006__x000e_䀎A_x0006_" xfId="11817"/>
    <cellStyle name="䀎_Sales_Whole_Year.xls Chart 1_8" xfId="11818"/>
    <cellStyle name="䀎_Sales_Whole_Year.xls Chart 1-1_4" xfId="11819"/>
    <cellStyle name="䀎_Sales_Whole_Year.xls Chart 1-1_8" xfId="11820"/>
    <cellStyle name="䀎_Sales_Whole_Year.xls Chart 2_8" xfId="11821"/>
    <cellStyle name="䀎_Sales_Whole_Year.xls Chart 2-1_4" xfId="11822"/>
    <cellStyle name="䀎_Sales_Whole_Year.xls Chart 2-1_8" xfId="11823"/>
    <cellStyle name="䀎_Sales_Year_8" xfId="11824"/>
    <cellStyle name="_x0006__x000e_䀎A䀆䀁䀁A䀆䀁䀁A䀆䀁䀁A䀆䀁䀁A䀆䀁䀁A䀆䀁䀁A䀆䀁䀁A䀆䀁䀁A䀆䀁䀁A䀆䀁䀁A䀆䀁䀁A䀆䀁䀁A䀅䀁䀁A䀆_x0001_䀎A_x0006__x000e_䀎A_x0006_" xfId="11825"/>
    <cellStyle name="_x0006__x000e_䀎A_x0006__x000e_䀎A_x0006__x000e_ᘎŀ䀅䀁ᘁŀ䀅䀁ᘁŀ䀅䀁ᘁŀ䀅䀁ᘁŀ䀅䀁ᘁŀ䀅䀁ᘁŀ䀅䀁ᘁŀ䀅䀁ᘁŀ䀅䀁ᘁŀ䀅䀁ᘁŀ䀅䀁ᘁŀ䀅䀁ᘁŀ䀅䀁䀁A䀅" xfId="11826"/>
    <cellStyle name="䀎A_x0006__x000e_䀎A䀆䀁䀁A䀆䀁䀁A_Sales_Whole_Year.xls Chart 1" xfId="11827"/>
    <cellStyle name="_x0006__x000e_䀎A_x0006__x000e_䀎A䀆䀁䀁A䀆䀁䀁A䀆䀁䀁A䀆䀁䀁A䀆䀁䀁A䀆䀁䀁A䀆䀁䀁A䀆䀁䀁A䀆䀁䀁A䀆䀁䀁A䀆䀁䀁A䀆䀁䀁A䀅䀁䀁A䀆_x0001_䀎A_x0006_" xfId="11828"/>
    <cellStyle name="䀎A_x0005__x000e_䀎A_x0005__x000e_䀎A_x0005__x000e_䀎A" xfId="11829"/>
    <cellStyle name="䀎A_x0005__x000e_䀎A_x0006__x000e_䀎A_x0006__x000e_䀎A" xfId="11844"/>
    <cellStyle name="䀎A_x0006__x000e_䀎A_x0005__x000e_䀎A_x0005__x000e_䀎A" xfId="11845"/>
    <cellStyle name="_x0006__x000e_䀎A_x0006__x000e_䀎A_x0006__x000e_䀎A_x0006__x000e_䀎A_x0006_" xfId="11846"/>
    <cellStyle name="䀎A_x0006__x000e_䀎A_x0006__x000e_䀎A_x0006__x000e_䀎A_Sales_Whole_Year.xls Chart 1" xfId="11830"/>
    <cellStyle name="_x0006__x000e_䀎A_x0006__x000e_䀎A_x0006__x000e_䀎A_x0006__x000e_䀎A䀆䀁䀁A䀆䀁䀁A䀆䀁䀁A䀆䀁䀁A䀆䀁䀁A䀆䀁䀁A䀆䀁䀁A䀆䀁䀁A䀆䀁䀁A䀆䀁䀁A䀆䀁䀁A䀆䀁䀁A䀅" xfId="11831"/>
    <cellStyle name="_x0005__x000e_䀎A_x0005__x000e_䀎A_x0005__x000e_䀎A_x0005__x000e_䀎A_x0006__x000e_䀎A_x0006__x000e_䀎A_x0006__x000e_䀎A_x0006__x000e_䀎A_x0006__x000e_䀎A_x0006__x000e_ᘎŀ䀅䀁ᘁŀ䀅䀁ᘁŀ䀅䀁ᘁŀ䀅䀁ᘁŀ䀅䀁ᘁŀ䀅䀁ᘁŀ䀅" xfId="11832"/>
    <cellStyle name="_x0005__x000e_䀎A_x0005__x000e_䀎A_x0005__x000e_䀎A_x0005__x000e_䀎A_x0005__x000e_䀎A_x0005__x000e_䀎A_x0006__x000e_䀎A_x0006__x000e_䀎A_x0006__x000e_䀎A_x0006__x000e_䀎A_x0006__x000e_䀎A_x0006__x000e__x000e_rency_laroux_2_12~" xfId="11833"/>
    <cellStyle name="_x0006__x000e_䀎A_x0006__x000e_䀎A_x0006__x000e_䀎A_x0005__x000e_䀎A_x0005__x000e_䀎A_x0005__x000e_䀎A_x0005__x000e_䀎A_x0005__x000e_䀎A_x0005__x000e_䀎A_x0005__x000e_䀎A_x0005__x000e_䀎A_x0005__x000e_䀎A_x0005__x000e_䀎A_x0005__x000e_䀎A_x0005__x000e_䀎A_x0006__x000e_䀎A_x0006_" xfId="11834"/>
    <cellStyle name="_x0006__x000e_䀎A_x0006__x000e_䀎A_x0006__x000e_䀎A_x0006__x000e_䀎A_x0006__x000e_䀎A_x0006__x000e_䀎A_x0006__x000e_䀎A_x0006__x000e_䀎A_x0005__x000e_䀎A_x0005__x000e_䀎A_x0005__x000e_䀎A_x0005__x000e_䀎A_x0005__x000e_䀎A_x0005__x000e_䀎A_x0005__x000e_䀎A_x0005__x000e_䀎A_x0005_" xfId="11847"/>
    <cellStyle name="_x0006__x000e_䀎A_x0006__x000e_䀎A_x0006__x000e_䀎A_x0006__x000e_䀎A_x0006__x000e_䀎A_x0006__x000e_䀎A_x0006__x000e_䀎A_x0006__x000e_䀎A_x0006__x000e_䀎A_x0006__x000e_䀎A_x0006__x000e_䀎A_x0005__x000e_䀎A_x0005__x000e_䀎A_x0005__x000e_䀎A_x0005__x000e_䀎A_x0005__x000e_䀎A_x0005_" xfId="11848"/>
    <cellStyle name="_x0006__x000e_䀎A_x0006__x000e_䀎A_x0006__x000e_䀎A_x0006__x000e_䀎A_x0006__x000e_䀎A_x0006__x000e_䀎A_x0006__x000e_䀎A_x0006__x000e_䀎A_x0006__x000e_䀎A_x0006__x000e_䀎A_x0006__x000e_䀎A_x0006__x000e_䀎A_x0006__x000e_䀎A_x0006__x000e_䀎A_x0006__x000e_䀎A_x0006__x000e_䀎A_x0006_" xfId="11849"/>
    <cellStyle name="_x0006_䀎䀁A_x0006_䀎䀁A_x0006_䀎䀁A_x0006_䀎䀁A_x0006_䀎䀁A_x0006__x000e_䀎A_x0006__x000e_䀎A_x0006__x000e_䀎A_x0006__x000e_䀎A_x0006__x000e_䀎A_x0006__x000e_䀎A_x0006__x000e_䀎A_x0006__x000e_䀎A_x0006__x000e_䀎A_x0006__x000e_䀎A_x0006__x000e_䀎A_x0006_" xfId="11835"/>
    <cellStyle name="_x0006_䀎䀁A_x0006_䀎䀁A_x0006_䀎䀁A_x0006_䀎䀁A_x0006_䀎䀁A_x0006_䀎䀁A_x0006_䀎䀁A_x0006__x000e_䀎A_x0006__x000e_䀎A_x0006__x000e_䀎A_x0006__x000e_䀎A_x0006__x000e_䀎A_x0006__x000e_䀎A_x0006__x000e_䀎A_x0006__x000e_䀎A_x0006__x000e_䀎A_x0006_" xfId="11836"/>
    <cellStyle name="_x0006_䀎䀁A_x0006_䀎䀁A_x0006_䀎䀁A_x0006_䀎䀁A_x0006_䀎䀁A_x0006_䀎䀁A_x0006_䀎䀁A_x0006_䀎䀁A_x0006_䀎䀁A_x0006_䀎䀁A_x0006_䀎䀁A_x0006_䀎䀁A_x0006_䀎䀁A_x0006__x000e_䀎A_x0006__x000e_䀎A_x0006__x000e_䀎A_x0006_" xfId="118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q_all_item-rev-57dab7169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rice"/>
      <sheetName val="Sheet3"/>
    </sheetNames>
    <sheetDataSet>
      <sheetData sheetId="0">
        <row r="237">
          <cell r="F237">
            <v>400000</v>
          </cell>
        </row>
        <row r="238">
          <cell r="F238">
            <v>300000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1:P262"/>
  <sheetViews>
    <sheetView zoomScale="80" zoomScaleNormal="80" workbookViewId="0">
      <selection activeCell="C9" sqref="C9:C262"/>
    </sheetView>
  </sheetViews>
  <sheetFormatPr defaultRowHeight="15" outlineLevelRow="1"/>
  <cols>
    <col min="1" max="1" width="3.5703125" customWidth="1"/>
    <col min="2" max="2" width="4.28515625" customWidth="1"/>
    <col min="3" max="3" width="73.7109375" bestFit="1" customWidth="1"/>
    <col min="4" max="4" width="9.140625" style="201" customWidth="1"/>
    <col min="5" max="5" width="15.85546875" style="236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1" spans="2:16" ht="39.75" customHeight="1">
      <c r="C1" s="317" t="s">
        <v>309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2:16" ht="25.5" customHeight="1"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2:16" ht="36.75" customHeight="1">
      <c r="C3" s="225" t="s">
        <v>437</v>
      </c>
    </row>
    <row r="4" spans="2:16" s="86" customFormat="1" ht="25.5">
      <c r="B4" s="313" t="s">
        <v>0</v>
      </c>
      <c r="C4" s="313" t="s">
        <v>1</v>
      </c>
      <c r="D4" s="313" t="s">
        <v>3</v>
      </c>
      <c r="E4" s="315" t="s">
        <v>2</v>
      </c>
      <c r="F4" s="17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</row>
    <row r="5" spans="2:16" s="86" customFormat="1" ht="25.5">
      <c r="B5" s="314"/>
      <c r="C5" s="314"/>
      <c r="D5" s="314"/>
      <c r="E5" s="316"/>
      <c r="F5" s="17" t="s">
        <v>15</v>
      </c>
      <c r="G5" s="18" t="s">
        <v>15</v>
      </c>
      <c r="H5" s="18" t="s">
        <v>15</v>
      </c>
      <c r="I5" s="18" t="s">
        <v>15</v>
      </c>
      <c r="J5" s="18" t="s">
        <v>15</v>
      </c>
      <c r="K5" s="18" t="s">
        <v>15</v>
      </c>
      <c r="L5" s="18" t="s">
        <v>15</v>
      </c>
      <c r="M5" s="18" t="s">
        <v>15</v>
      </c>
      <c r="N5" s="18" t="s">
        <v>15</v>
      </c>
      <c r="O5" s="18" t="s">
        <v>15</v>
      </c>
      <c r="P5" s="18" t="s">
        <v>15</v>
      </c>
    </row>
    <row r="7" spans="2:16" ht="15.75">
      <c r="B7" s="12">
        <v>1</v>
      </c>
      <c r="C7" s="12" t="s">
        <v>68</v>
      </c>
      <c r="D7" s="1"/>
      <c r="E7" s="23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ht="13.5" customHeight="1">
      <c r="B8" s="14" t="s">
        <v>16</v>
      </c>
      <c r="C8" s="4" t="s">
        <v>17</v>
      </c>
      <c r="D8" s="1"/>
      <c r="E8" s="23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6" outlineLevel="1">
      <c r="B9" s="15">
        <v>1</v>
      </c>
      <c r="C9" s="3" t="s">
        <v>18</v>
      </c>
      <c r="D9" s="1" t="s">
        <v>19</v>
      </c>
      <c r="E9" s="237">
        <v>248.49200000000002</v>
      </c>
      <c r="F9" s="34">
        <f>+'[1]Input Price'!$F$453</f>
        <v>0</v>
      </c>
      <c r="G9" s="34">
        <f>+'[1]Input Price'!$G$453</f>
        <v>0</v>
      </c>
      <c r="H9" s="34">
        <f>+'[1]Input Price'!$H$453</f>
        <v>0</v>
      </c>
      <c r="I9" s="34">
        <f>+'[1]Input Price'!$I$453</f>
        <v>0</v>
      </c>
      <c r="J9" s="34">
        <f>+'[1]Input Price'!$J$453</f>
        <v>0</v>
      </c>
      <c r="K9" s="34">
        <f>+'[1]Input Price'!$K$453</f>
        <v>0</v>
      </c>
      <c r="L9" s="34">
        <f>+'[1]Input Price'!$L$453</f>
        <v>0</v>
      </c>
      <c r="M9" s="34">
        <f>+'[1]Input Price'!$M$453</f>
        <v>0</v>
      </c>
      <c r="N9" s="34">
        <f>+'[1]Input Price'!$N$453</f>
        <v>0</v>
      </c>
      <c r="O9" s="34">
        <f>+'[1]Input Price'!$O$453</f>
        <v>0</v>
      </c>
      <c r="P9" s="34">
        <f>+'[1]Input Price'!$P$453</f>
        <v>0</v>
      </c>
    </row>
    <row r="10" spans="2:16" outlineLevel="1">
      <c r="B10" s="15">
        <v>2</v>
      </c>
      <c r="C10" s="3" t="s">
        <v>20</v>
      </c>
      <c r="D10" s="1" t="s">
        <v>19</v>
      </c>
      <c r="E10" s="237">
        <v>3.3620000000000001</v>
      </c>
      <c r="F10" s="34">
        <f>+'[1]Input Price'!$F$793</f>
        <v>0</v>
      </c>
      <c r="G10" s="34">
        <f>+'[1]Input Price'!$G$793</f>
        <v>0</v>
      </c>
      <c r="H10" s="34">
        <f>+'[1]Input Price'!$H$793</f>
        <v>0</v>
      </c>
      <c r="I10" s="34">
        <f>+'[1]Input Price'!$I$793</f>
        <v>0</v>
      </c>
      <c r="J10" s="34">
        <f>+'[1]Input Price'!$J$793</f>
        <v>0</v>
      </c>
      <c r="K10" s="34">
        <f>+'[1]Input Price'!$K$793</f>
        <v>0</v>
      </c>
      <c r="L10" s="34">
        <f>+'[1]Input Price'!$L$793</f>
        <v>0</v>
      </c>
      <c r="M10" s="34">
        <f>+'[1]Input Price'!$M$793</f>
        <v>0</v>
      </c>
      <c r="N10" s="34">
        <f>+'[1]Input Price'!$N$793</f>
        <v>0</v>
      </c>
      <c r="O10" s="34">
        <f>+'[1]Input Price'!$O$793</f>
        <v>0</v>
      </c>
      <c r="P10" s="34">
        <f>+'[1]Input Price'!$P$793</f>
        <v>0</v>
      </c>
    </row>
    <row r="11" spans="2:16" outlineLevel="1">
      <c r="B11" s="15">
        <v>3</v>
      </c>
      <c r="C11" s="3" t="s">
        <v>21</v>
      </c>
      <c r="D11" s="1" t="s">
        <v>19</v>
      </c>
      <c r="E11" s="237">
        <v>3.3620000000000001</v>
      </c>
      <c r="F11" s="34">
        <f>+'[1]Input Price'!$F$794</f>
        <v>0</v>
      </c>
      <c r="G11" s="34">
        <f>+'[1]Input Price'!$G$794</f>
        <v>0</v>
      </c>
      <c r="H11" s="34">
        <f>+'[1]Input Price'!$H$794</f>
        <v>0</v>
      </c>
      <c r="I11" s="34">
        <f>+'[1]Input Price'!$I$794</f>
        <v>0</v>
      </c>
      <c r="J11" s="34">
        <f>+'[1]Input Price'!$J$794</f>
        <v>0</v>
      </c>
      <c r="K11" s="34">
        <f>+'[1]Input Price'!$K$794</f>
        <v>0</v>
      </c>
      <c r="L11" s="34">
        <f>+'[1]Input Price'!$L$794</f>
        <v>0</v>
      </c>
      <c r="M11" s="34">
        <f>+'[1]Input Price'!$M$794</f>
        <v>0</v>
      </c>
      <c r="N11" s="34">
        <f>+'[1]Input Price'!$N$794</f>
        <v>0</v>
      </c>
      <c r="O11" s="34">
        <f>+'[1]Input Price'!$O$794</f>
        <v>0</v>
      </c>
      <c r="P11" s="34">
        <f>+'[1]Input Price'!$P$794</f>
        <v>0</v>
      </c>
    </row>
    <row r="12" spans="2:16" outlineLevel="1">
      <c r="B12" s="15">
        <v>4</v>
      </c>
      <c r="C12" s="3" t="s">
        <v>22</v>
      </c>
      <c r="D12" s="1" t="s">
        <v>19</v>
      </c>
      <c r="E12" s="237">
        <v>23.533999999999995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outlineLevel="1">
      <c r="B13" s="15">
        <v>5</v>
      </c>
      <c r="C13" s="3" t="s">
        <v>23</v>
      </c>
      <c r="D13" s="1" t="s">
        <v>19</v>
      </c>
      <c r="E13" s="237">
        <v>2.6015000000000001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outlineLevel="1">
      <c r="B14" s="15">
        <v>6</v>
      </c>
      <c r="C14" s="3" t="s">
        <v>24</v>
      </c>
      <c r="D14" s="1" t="s">
        <v>19</v>
      </c>
      <c r="E14" s="237">
        <v>1.9510400000000006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2:16" outlineLevel="1">
      <c r="B15" s="16">
        <v>7</v>
      </c>
      <c r="C15" s="6" t="s">
        <v>25</v>
      </c>
      <c r="D15" s="1" t="s">
        <v>19</v>
      </c>
      <c r="E15" s="237">
        <v>214.04446000000004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2:16" outlineLevel="1">
      <c r="B16" s="15">
        <v>8</v>
      </c>
      <c r="C16" s="3" t="s">
        <v>26</v>
      </c>
      <c r="D16" s="1" t="s">
        <v>27</v>
      </c>
      <c r="E16" s="237">
        <v>2.8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2:16" outlineLevel="1">
      <c r="B17" s="15">
        <v>9</v>
      </c>
      <c r="C17" s="3" t="s">
        <v>28</v>
      </c>
      <c r="D17" s="1" t="s">
        <v>19</v>
      </c>
      <c r="E17" s="237">
        <v>1.58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2:16">
      <c r="B18" s="14" t="s">
        <v>233</v>
      </c>
      <c r="C18" s="4" t="s">
        <v>444</v>
      </c>
      <c r="D18" s="1"/>
      <c r="E18" s="23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6" outlineLevel="1">
      <c r="B19" s="15">
        <v>1</v>
      </c>
      <c r="C19" s="3" t="s">
        <v>36</v>
      </c>
      <c r="D19" s="1" t="s">
        <v>34</v>
      </c>
      <c r="E19" s="237">
        <v>18555</v>
      </c>
      <c r="F19" s="13">
        <f>+'[1]Input Price'!$F$712</f>
        <v>0</v>
      </c>
      <c r="G19" s="13">
        <f>+'[1]Input Price'!$G$712</f>
        <v>0</v>
      </c>
      <c r="H19" s="13">
        <f>+'[1]Input Price'!$H$712</f>
        <v>0</v>
      </c>
      <c r="I19" s="13">
        <f>+'[1]Input Price'!$I$712</f>
        <v>0</v>
      </c>
      <c r="J19" s="13">
        <f>+'[1]Input Price'!$J$712</f>
        <v>0</v>
      </c>
      <c r="K19" s="13">
        <f>+'[1]Input Price'!$K$712</f>
        <v>0</v>
      </c>
      <c r="L19" s="13">
        <f>+'[1]Input Price'!$L$712</f>
        <v>0</v>
      </c>
      <c r="M19" s="13">
        <f>+'[1]Input Price'!$M$712</f>
        <v>0</v>
      </c>
      <c r="N19" s="13">
        <f>+'[1]Input Price'!$N$712</f>
        <v>0</v>
      </c>
      <c r="O19" s="13">
        <f>+'[1]Input Price'!$O$712</f>
        <v>0</v>
      </c>
      <c r="P19" s="13">
        <f>+'[1]Input Price'!$P$712</f>
        <v>0</v>
      </c>
    </row>
    <row r="20" spans="2:16" outlineLevel="1">
      <c r="B20" s="15">
        <v>2</v>
      </c>
      <c r="C20" s="3" t="s">
        <v>37</v>
      </c>
      <c r="D20" s="1" t="s">
        <v>31</v>
      </c>
      <c r="E20" s="237">
        <v>32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outlineLevel="1">
      <c r="B21" s="15">
        <v>3</v>
      </c>
      <c r="C21" s="3" t="s">
        <v>38</v>
      </c>
      <c r="D21" s="1" t="s">
        <v>34</v>
      </c>
      <c r="E21" s="237">
        <v>557.4</v>
      </c>
      <c r="F21" s="13">
        <f>+'[1]Input Price'!$F$264</f>
        <v>0</v>
      </c>
      <c r="G21" s="13">
        <f>+'[1]Input Price'!$G$264</f>
        <v>0</v>
      </c>
      <c r="H21" s="13">
        <f>+'[1]Input Price'!$H$264</f>
        <v>0</v>
      </c>
      <c r="I21" s="13">
        <f>+'[1]Input Price'!$I$264</f>
        <v>0</v>
      </c>
      <c r="J21" s="13">
        <f>+'[1]Input Price'!$J$264</f>
        <v>0</v>
      </c>
      <c r="K21" s="13">
        <f>+'[1]Input Price'!$K$264</f>
        <v>0</v>
      </c>
      <c r="L21" s="13">
        <f>+'[1]Input Price'!$L$264</f>
        <v>0</v>
      </c>
      <c r="M21" s="13">
        <f>+'[1]Input Price'!$M$264</f>
        <v>0</v>
      </c>
      <c r="N21" s="13">
        <f>+'[1]Input Price'!$N$264</f>
        <v>0</v>
      </c>
      <c r="O21" s="13">
        <f>+'[1]Input Price'!$O$264</f>
        <v>0</v>
      </c>
      <c r="P21" s="13">
        <f>+'[1]Input Price'!$P$264</f>
        <v>0</v>
      </c>
    </row>
    <row r="22" spans="2:16" outlineLevel="1">
      <c r="B22" s="15">
        <v>4</v>
      </c>
      <c r="C22" s="3" t="s">
        <v>39</v>
      </c>
      <c r="D22" s="1" t="s">
        <v>34</v>
      </c>
      <c r="E22" s="237">
        <v>291.89999999999998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outlineLevel="1">
      <c r="B23" s="15">
        <v>4</v>
      </c>
      <c r="C23" s="3" t="s">
        <v>40</v>
      </c>
      <c r="D23" s="1" t="s">
        <v>34</v>
      </c>
      <c r="E23" s="237">
        <v>18555</v>
      </c>
      <c r="F23" s="34">
        <f>+'[1]Input Price'!$F$625</f>
        <v>0</v>
      </c>
      <c r="G23" s="34">
        <f>+'[1]Input Price'!$G$625</f>
        <v>0</v>
      </c>
      <c r="H23" s="34">
        <f>+'[1]Input Price'!$H$625</f>
        <v>0</v>
      </c>
      <c r="I23" s="34">
        <f>+'[1]Input Price'!$I$625</f>
        <v>0</v>
      </c>
      <c r="J23" s="34">
        <f>+'[1]Input Price'!$J$625</f>
        <v>0</v>
      </c>
      <c r="K23" s="34">
        <f>+'[1]Input Price'!$K$625</f>
        <v>0</v>
      </c>
      <c r="L23" s="34">
        <f>+'[1]Input Price'!$L$625</f>
        <v>0</v>
      </c>
      <c r="M23" s="34">
        <f>+'[1]Input Price'!$M$625</f>
        <v>0</v>
      </c>
      <c r="N23" s="34">
        <f>+'[1]Input Price'!$N$625</f>
        <v>0</v>
      </c>
      <c r="O23" s="34">
        <f>+'[1]Input Price'!$O$625</f>
        <v>0</v>
      </c>
      <c r="P23" s="34">
        <f>+'[1]Input Price'!$P$625</f>
        <v>0</v>
      </c>
    </row>
    <row r="24" spans="2:16" outlineLevel="1">
      <c r="B24" s="15">
        <v>5</v>
      </c>
      <c r="C24" s="3" t="s">
        <v>41</v>
      </c>
      <c r="D24" s="1" t="s">
        <v>34</v>
      </c>
      <c r="E24" s="237">
        <v>19404.3</v>
      </c>
      <c r="F24" s="34">
        <f>+'[1]Input Price'!$F$675</f>
        <v>0</v>
      </c>
      <c r="G24" s="34">
        <f>+'[1]Input Price'!$G$675</f>
        <v>0</v>
      </c>
      <c r="H24" s="34">
        <f>+'[1]Input Price'!$H$675</f>
        <v>0</v>
      </c>
      <c r="I24" s="34">
        <f>+'[1]Input Price'!$I$675</f>
        <v>0</v>
      </c>
      <c r="J24" s="34">
        <f>+'[1]Input Price'!$J$675</f>
        <v>0</v>
      </c>
      <c r="K24" s="34">
        <f>+'[1]Input Price'!$K$675</f>
        <v>0</v>
      </c>
      <c r="L24" s="34">
        <f>+'[1]Input Price'!$L$675</f>
        <v>0</v>
      </c>
      <c r="M24" s="34">
        <f>+'[1]Input Price'!$M$675</f>
        <v>0</v>
      </c>
      <c r="N24" s="34">
        <f>+'[1]Input Price'!$N$675</f>
        <v>0</v>
      </c>
      <c r="O24" s="34">
        <f>+'[1]Input Price'!$O$675</f>
        <v>0</v>
      </c>
      <c r="P24" s="34">
        <f>+'[1]Input Price'!$P$675</f>
        <v>0</v>
      </c>
    </row>
    <row r="25" spans="2:16" outlineLevel="1">
      <c r="B25" s="15">
        <v>6</v>
      </c>
      <c r="C25" s="3" t="s">
        <v>42</v>
      </c>
      <c r="D25" s="184" t="s">
        <v>34</v>
      </c>
      <c r="E25" s="237">
        <v>19112.400000000001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>
      <c r="B26" s="14" t="s">
        <v>239</v>
      </c>
      <c r="C26" s="231" t="s">
        <v>48</v>
      </c>
      <c r="D26" s="233"/>
      <c r="E26" s="237">
        <v>0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2:16" outlineLevel="1">
      <c r="B27" s="3">
        <v>1</v>
      </c>
      <c r="C27" s="232" t="s">
        <v>49</v>
      </c>
      <c r="D27" s="233"/>
      <c r="E27" s="237">
        <v>0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2:16" outlineLevel="1">
      <c r="B28" s="3"/>
      <c r="C28" s="8" t="s">
        <v>50</v>
      </c>
      <c r="D28" s="184" t="s">
        <v>51</v>
      </c>
      <c r="E28" s="237">
        <v>1</v>
      </c>
      <c r="F28" s="34">
        <f>+'[1]Input Price'!$F$392</f>
        <v>0</v>
      </c>
      <c r="G28" s="34">
        <f>+'[1]Input Price'!$G$392</f>
        <v>0</v>
      </c>
      <c r="H28" s="34">
        <f>+'[1]Input Price'!$H$392</f>
        <v>0</v>
      </c>
      <c r="I28" s="34">
        <f>+'[1]Input Price'!$I$392</f>
        <v>0</v>
      </c>
      <c r="J28" s="34">
        <f>+'[1]Input Price'!$J$392</f>
        <v>0</v>
      </c>
      <c r="K28" s="34">
        <f>+'[1]Input Price'!$K$392</f>
        <v>0</v>
      </c>
      <c r="L28" s="34">
        <f>+'[1]Input Price'!$L$392</f>
        <v>0</v>
      </c>
      <c r="M28" s="34">
        <f>+'[1]Input Price'!$M$392</f>
        <v>0</v>
      </c>
      <c r="N28" s="34">
        <f>+'[1]Input Price'!$N$392</f>
        <v>0</v>
      </c>
      <c r="O28" s="34">
        <f>+'[1]Input Price'!$O$392</f>
        <v>0</v>
      </c>
      <c r="P28" s="34">
        <f>+'[1]Input Price'!$P$392</f>
        <v>0</v>
      </c>
    </row>
    <row r="29" spans="2:16" outlineLevel="1">
      <c r="B29" s="3"/>
      <c r="C29" s="8" t="s">
        <v>52</v>
      </c>
      <c r="D29" s="1" t="s">
        <v>53</v>
      </c>
      <c r="E29" s="237"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2:16" outlineLevel="1">
      <c r="B30" s="3">
        <v>2</v>
      </c>
      <c r="C30" s="3" t="s">
        <v>54</v>
      </c>
      <c r="D30" s="1" t="s">
        <v>55</v>
      </c>
      <c r="E30" s="237">
        <v>80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2:16" ht="25.5" outlineLevel="1">
      <c r="B31" s="10">
        <v>3</v>
      </c>
      <c r="C31" s="10" t="s">
        <v>56</v>
      </c>
      <c r="D31" s="1" t="s">
        <v>51</v>
      </c>
      <c r="E31" s="237">
        <v>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2:16" outlineLevel="1">
      <c r="B32" s="10">
        <v>4</v>
      </c>
      <c r="C32" s="10" t="s">
        <v>57</v>
      </c>
      <c r="D32" s="1" t="s">
        <v>51</v>
      </c>
      <c r="E32" s="237">
        <v>1</v>
      </c>
      <c r="F32" s="34">
        <f>+'[1]Input Price'!$F$35</f>
        <v>0</v>
      </c>
      <c r="G32" s="34">
        <f>+'[1]Input Price'!$G$35</f>
        <v>0</v>
      </c>
      <c r="H32" s="34">
        <f>+'[1]Input Price'!$H$35</f>
        <v>0</v>
      </c>
      <c r="I32" s="34">
        <f>+'[1]Input Price'!$I$35</f>
        <v>0</v>
      </c>
      <c r="J32" s="34">
        <f>+'[1]Input Price'!$J$35</f>
        <v>0</v>
      </c>
      <c r="K32" s="34">
        <f>+'[1]Input Price'!$K$35</f>
        <v>0</v>
      </c>
      <c r="L32" s="34">
        <f>+'[1]Input Price'!$L$35</f>
        <v>0</v>
      </c>
      <c r="M32" s="34">
        <f>+'[1]Input Price'!$M$35</f>
        <v>0</v>
      </c>
      <c r="N32" s="34">
        <f>+'[1]Input Price'!$N$35</f>
        <v>0</v>
      </c>
      <c r="O32" s="34">
        <f>+'[1]Input Price'!$O$35</f>
        <v>0</v>
      </c>
      <c r="P32" s="34">
        <f>+'[1]Input Price'!$P$35</f>
        <v>0</v>
      </c>
    </row>
    <row r="33" spans="2:16" outlineLevel="1">
      <c r="B33" s="10">
        <v>5</v>
      </c>
      <c r="C33" s="10" t="s">
        <v>58</v>
      </c>
      <c r="D33" s="1" t="s">
        <v>51</v>
      </c>
      <c r="E33" s="237"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2:16" outlineLevel="1">
      <c r="B34" s="10">
        <v>6</v>
      </c>
      <c r="C34" s="10" t="s">
        <v>59</v>
      </c>
      <c r="D34" s="1" t="s">
        <v>51</v>
      </c>
      <c r="E34" s="237">
        <v>1</v>
      </c>
      <c r="F34" s="34">
        <f>+'[1]Input Price'!$F$341</f>
        <v>0</v>
      </c>
      <c r="G34" s="34">
        <f>+'[1]Input Price'!$G$341</f>
        <v>0</v>
      </c>
      <c r="H34" s="34">
        <f>+'[1]Input Price'!$H$341</f>
        <v>0</v>
      </c>
      <c r="I34" s="34">
        <f>+'[1]Input Price'!$I$341</f>
        <v>0</v>
      </c>
      <c r="J34" s="34">
        <f>+'[1]Input Price'!$J$341</f>
        <v>0</v>
      </c>
      <c r="K34" s="34">
        <f>+'[1]Input Price'!$K$341</f>
        <v>0</v>
      </c>
      <c r="L34" s="34">
        <f>+'[1]Input Price'!$L$341</f>
        <v>0</v>
      </c>
      <c r="M34" s="34">
        <f>+'[1]Input Price'!$M$341</f>
        <v>0</v>
      </c>
      <c r="N34" s="34">
        <f>+'[1]Input Price'!$N$341</f>
        <v>0</v>
      </c>
      <c r="O34" s="34">
        <f>+'[1]Input Price'!$O$341</f>
        <v>0</v>
      </c>
      <c r="P34" s="34">
        <f>+'[1]Input Price'!$P$341</f>
        <v>0</v>
      </c>
    </row>
    <row r="35" spans="2:16" ht="38.25" outlineLevel="1">
      <c r="B35" s="10">
        <v>7</v>
      </c>
      <c r="C35" s="10" t="s">
        <v>60</v>
      </c>
      <c r="D35" s="1" t="s">
        <v>51</v>
      </c>
      <c r="E35" s="237">
        <v>1</v>
      </c>
      <c r="F35" s="34">
        <f>+'[1]Input Price'!$F$251</f>
        <v>0</v>
      </c>
      <c r="G35" s="34">
        <f>+'[1]Input Price'!$G$251</f>
        <v>0</v>
      </c>
      <c r="H35" s="34">
        <f>+'[1]Input Price'!$H$251</f>
        <v>0</v>
      </c>
      <c r="I35" s="34">
        <f>+'[1]Input Price'!$I$251</f>
        <v>0</v>
      </c>
      <c r="J35" s="34">
        <f>+'[1]Input Price'!$J$251</f>
        <v>0</v>
      </c>
      <c r="K35" s="34">
        <f>+'[1]Input Price'!$K$251</f>
        <v>0</v>
      </c>
      <c r="L35" s="34">
        <f>+'[1]Input Price'!$L$251</f>
        <v>0</v>
      </c>
      <c r="M35" s="34">
        <f>+'[1]Input Price'!$M$251</f>
        <v>0</v>
      </c>
      <c r="N35" s="34">
        <f>+'[1]Input Price'!$N$251</f>
        <v>0</v>
      </c>
      <c r="O35" s="34">
        <f>+'[1]Input Price'!$O$251</f>
        <v>0</v>
      </c>
      <c r="P35" s="34">
        <f>+'[1]Input Price'!$P$251</f>
        <v>0</v>
      </c>
    </row>
    <row r="36" spans="2:16" outlineLevel="1">
      <c r="B36" s="10">
        <v>8</v>
      </c>
      <c r="C36" s="10" t="s">
        <v>61</v>
      </c>
      <c r="D36" s="1" t="s">
        <v>51</v>
      </c>
      <c r="E36" s="237">
        <v>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16" outlineLevel="1">
      <c r="B37" s="10">
        <v>9</v>
      </c>
      <c r="C37" s="10" t="s">
        <v>62</v>
      </c>
      <c r="D37" s="1" t="s">
        <v>63</v>
      </c>
      <c r="E37" s="237">
        <v>80</v>
      </c>
      <c r="F37" s="34">
        <f>+'[1]Input Price'!$F$26</f>
        <v>0</v>
      </c>
      <c r="G37" s="34">
        <f>+'[1]Input Price'!$G$26</f>
        <v>0</v>
      </c>
      <c r="H37" s="34">
        <f>+'[1]Input Price'!$H$26</f>
        <v>0</v>
      </c>
      <c r="I37" s="34">
        <f>+'[1]Input Price'!$I$26</f>
        <v>0</v>
      </c>
      <c r="J37" s="34">
        <f>+'[1]Input Price'!$J$26</f>
        <v>0</v>
      </c>
      <c r="K37" s="34">
        <f>+'[1]Input Price'!$K$26</f>
        <v>0</v>
      </c>
      <c r="L37" s="34">
        <f>+'[1]Input Price'!$L$26</f>
        <v>0</v>
      </c>
      <c r="M37" s="34">
        <f>+'[1]Input Price'!$M$26</f>
        <v>0</v>
      </c>
      <c r="N37" s="34">
        <f>+'[1]Input Price'!$N$26</f>
        <v>0</v>
      </c>
      <c r="O37" s="34">
        <f>+'[1]Input Price'!$O$26</f>
        <v>0</v>
      </c>
      <c r="P37" s="34">
        <f>+'[1]Input Price'!$P$26</f>
        <v>0</v>
      </c>
    </row>
    <row r="38" spans="2:16" ht="26.25" outlineLevel="1">
      <c r="B38" s="16">
        <v>10</v>
      </c>
      <c r="C38" s="6" t="s">
        <v>64</v>
      </c>
      <c r="D38" s="1" t="s">
        <v>51</v>
      </c>
      <c r="E38" s="237">
        <v>4</v>
      </c>
      <c r="F38" s="34">
        <f>+'[1]Input Price'!$F$98</f>
        <v>0</v>
      </c>
      <c r="G38" s="34">
        <f>+'[1]Input Price'!$G$98</f>
        <v>0</v>
      </c>
      <c r="H38" s="34">
        <f>+'[1]Input Price'!$H$98</f>
        <v>0</v>
      </c>
      <c r="I38" s="34">
        <f>+'[1]Input Price'!$I$98</f>
        <v>0</v>
      </c>
      <c r="J38" s="34">
        <f>+'[1]Input Price'!$J$98</f>
        <v>0</v>
      </c>
      <c r="K38" s="34">
        <f>+'[1]Input Price'!$K$98</f>
        <v>0</v>
      </c>
      <c r="L38" s="34">
        <f>+'[1]Input Price'!$L$98</f>
        <v>0</v>
      </c>
      <c r="M38" s="34">
        <f>+'[1]Input Price'!$M$98</f>
        <v>0</v>
      </c>
      <c r="N38" s="34">
        <f>+'[1]Input Price'!$N$98</f>
        <v>0</v>
      </c>
      <c r="O38" s="34">
        <f>+'[1]Input Price'!$O$98</f>
        <v>0</v>
      </c>
      <c r="P38" s="34">
        <f>+'[1]Input Price'!$P$98</f>
        <v>0</v>
      </c>
    </row>
    <row r="39" spans="2:16" ht="26.25" outlineLevel="1">
      <c r="B39" s="16">
        <v>11</v>
      </c>
      <c r="C39" s="6" t="s">
        <v>65</v>
      </c>
      <c r="D39" s="1" t="s">
        <v>63</v>
      </c>
      <c r="E39" s="237">
        <v>77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2:16" outlineLevel="1">
      <c r="B40" s="3">
        <v>12</v>
      </c>
      <c r="C40" s="10" t="s">
        <v>66</v>
      </c>
      <c r="D40" s="1" t="s">
        <v>51</v>
      </c>
      <c r="E40" s="237">
        <v>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2:16">
      <c r="B41" s="13"/>
      <c r="C41" s="326"/>
      <c r="D41" s="235"/>
      <c r="E41" s="23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2:16" ht="15.75">
      <c r="B42" s="12">
        <v>2</v>
      </c>
      <c r="C42" s="12" t="s">
        <v>69</v>
      </c>
      <c r="D42" s="235"/>
      <c r="E42" s="237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2:16">
      <c r="B43" s="14" t="s">
        <v>16</v>
      </c>
      <c r="C43" s="4" t="s">
        <v>17</v>
      </c>
      <c r="D43" s="235"/>
      <c r="E43" s="237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2:16" outlineLevel="1">
      <c r="B44" s="15">
        <v>1</v>
      </c>
      <c r="C44" s="3" t="s">
        <v>18</v>
      </c>
      <c r="D44" s="1" t="s">
        <v>19</v>
      </c>
      <c r="E44" s="238">
        <v>216.77500000000003</v>
      </c>
      <c r="F44" s="34">
        <f>+'[1]Input Price'!$F$453</f>
        <v>0</v>
      </c>
      <c r="G44" s="34">
        <f>+'[1]Input Price'!$G$453</f>
        <v>0</v>
      </c>
      <c r="H44" s="34">
        <f>+'[1]Input Price'!$H$453</f>
        <v>0</v>
      </c>
      <c r="I44" s="34">
        <f>+'[1]Input Price'!$I$453</f>
        <v>0</v>
      </c>
      <c r="J44" s="34">
        <f>+'[1]Input Price'!$J$453</f>
        <v>0</v>
      </c>
      <c r="K44" s="34">
        <f>+'[1]Input Price'!$K$453</f>
        <v>0</v>
      </c>
      <c r="L44" s="34">
        <f>+'[1]Input Price'!$L$453</f>
        <v>0</v>
      </c>
      <c r="M44" s="34">
        <f>+'[1]Input Price'!$M$453</f>
        <v>0</v>
      </c>
      <c r="N44" s="34">
        <f>+'[1]Input Price'!$N$453</f>
        <v>0</v>
      </c>
      <c r="O44" s="34">
        <f>+'[1]Input Price'!$O$453</f>
        <v>0</v>
      </c>
      <c r="P44" s="34">
        <f>+'[1]Input Price'!$P$453</f>
        <v>0</v>
      </c>
    </row>
    <row r="45" spans="2:16" outlineLevel="1">
      <c r="B45" s="15">
        <v>2</v>
      </c>
      <c r="C45" s="3" t="s">
        <v>20</v>
      </c>
      <c r="D45" s="1" t="s">
        <v>19</v>
      </c>
      <c r="E45" s="238">
        <v>2.8125</v>
      </c>
      <c r="F45" s="34">
        <f>+'[1]Input Price'!$F$793</f>
        <v>0</v>
      </c>
      <c r="G45" s="34">
        <f>+'[1]Input Price'!$G$793</f>
        <v>0</v>
      </c>
      <c r="H45" s="34">
        <f>+'[1]Input Price'!$H$793</f>
        <v>0</v>
      </c>
      <c r="I45" s="34">
        <f>+'[1]Input Price'!$I$793</f>
        <v>0</v>
      </c>
      <c r="J45" s="34">
        <f>+'[1]Input Price'!$J$793</f>
        <v>0</v>
      </c>
      <c r="K45" s="34">
        <f>+'[1]Input Price'!$K$793</f>
        <v>0</v>
      </c>
      <c r="L45" s="34">
        <f>+'[1]Input Price'!$L$793</f>
        <v>0</v>
      </c>
      <c r="M45" s="34">
        <f>+'[1]Input Price'!$M$793</f>
        <v>0</v>
      </c>
      <c r="N45" s="34">
        <f>+'[1]Input Price'!$N$793</f>
        <v>0</v>
      </c>
      <c r="O45" s="34">
        <f>+'[1]Input Price'!$O$793</f>
        <v>0</v>
      </c>
      <c r="P45" s="34">
        <f>+'[1]Input Price'!$P$793</f>
        <v>0</v>
      </c>
    </row>
    <row r="46" spans="2:16" outlineLevel="1">
      <c r="B46" s="15">
        <v>3</v>
      </c>
      <c r="C46" s="3" t="s">
        <v>21</v>
      </c>
      <c r="D46" s="1" t="s">
        <v>19</v>
      </c>
      <c r="E46" s="238">
        <v>2.8125</v>
      </c>
      <c r="F46" s="34">
        <f>+'[1]Input Price'!$F$794</f>
        <v>0</v>
      </c>
      <c r="G46" s="34">
        <f>+'[1]Input Price'!$G$794</f>
        <v>0</v>
      </c>
      <c r="H46" s="34">
        <f>+'[1]Input Price'!$H$794</f>
        <v>0</v>
      </c>
      <c r="I46" s="34">
        <f>+'[1]Input Price'!$I$794</f>
        <v>0</v>
      </c>
      <c r="J46" s="34">
        <f>+'[1]Input Price'!$J$794</f>
        <v>0</v>
      </c>
      <c r="K46" s="34">
        <f>+'[1]Input Price'!$K$794</f>
        <v>0</v>
      </c>
      <c r="L46" s="34">
        <f>+'[1]Input Price'!$L$794</f>
        <v>0</v>
      </c>
      <c r="M46" s="34">
        <f>+'[1]Input Price'!$M$794</f>
        <v>0</v>
      </c>
      <c r="N46" s="34">
        <f>+'[1]Input Price'!$N$794</f>
        <v>0</v>
      </c>
      <c r="O46" s="34">
        <f>+'[1]Input Price'!$O$794</f>
        <v>0</v>
      </c>
      <c r="P46" s="34">
        <f>+'[1]Input Price'!$P$794</f>
        <v>0</v>
      </c>
    </row>
    <row r="47" spans="2:16" outlineLevel="1">
      <c r="B47" s="15">
        <v>4</v>
      </c>
      <c r="C47" s="3" t="s">
        <v>22</v>
      </c>
      <c r="D47" s="1" t="s">
        <v>19</v>
      </c>
      <c r="E47" s="238">
        <v>19.6875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2:16" outlineLevel="1">
      <c r="B48" s="15">
        <v>5</v>
      </c>
      <c r="C48" s="3" t="s">
        <v>23</v>
      </c>
      <c r="D48" s="1" t="s">
        <v>19</v>
      </c>
      <c r="E48" s="238">
        <v>2.6015000000000001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2:16" outlineLevel="1">
      <c r="B49" s="15">
        <v>6</v>
      </c>
      <c r="C49" s="3" t="s">
        <v>24</v>
      </c>
      <c r="D49" s="1" t="s">
        <v>19</v>
      </c>
      <c r="E49" s="238">
        <v>1.6870400000000003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2:16" outlineLevel="1">
      <c r="B50" s="16">
        <v>7</v>
      </c>
      <c r="C50" s="6" t="s">
        <v>25</v>
      </c>
      <c r="D50" s="1" t="s">
        <v>19</v>
      </c>
      <c r="E50" s="238">
        <v>187.53696000000005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2:16" outlineLevel="1">
      <c r="B51" s="15">
        <v>8</v>
      </c>
      <c r="C51" s="3" t="s">
        <v>26</v>
      </c>
      <c r="D51" s="1" t="s">
        <v>27</v>
      </c>
      <c r="E51" s="239">
        <v>2.8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2:16" outlineLevel="1">
      <c r="B52" s="15">
        <v>9</v>
      </c>
      <c r="C52" s="3" t="s">
        <v>28</v>
      </c>
      <c r="D52" s="1" t="s">
        <v>19</v>
      </c>
      <c r="E52" s="240">
        <v>1.58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6">
      <c r="B53" s="14" t="s">
        <v>43</v>
      </c>
      <c r="C53" s="4" t="s">
        <v>444</v>
      </c>
      <c r="D53" s="235"/>
      <c r="E53" s="237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2:16" outlineLevel="1">
      <c r="B54" s="15">
        <v>1</v>
      </c>
      <c r="C54" s="3" t="s">
        <v>36</v>
      </c>
      <c r="D54" s="1" t="s">
        <v>19</v>
      </c>
      <c r="E54" s="241">
        <v>13841</v>
      </c>
      <c r="F54" s="13">
        <f>+'[1]Input Price'!$F$712</f>
        <v>0</v>
      </c>
      <c r="G54" s="13">
        <f>+'[1]Input Price'!$G$712</f>
        <v>0</v>
      </c>
      <c r="H54" s="13">
        <f>+'[1]Input Price'!$H$712</f>
        <v>0</v>
      </c>
      <c r="I54" s="13">
        <f>+'[1]Input Price'!$I$712</f>
        <v>0</v>
      </c>
      <c r="J54" s="13">
        <f>+'[1]Input Price'!$J$712</f>
        <v>0</v>
      </c>
      <c r="K54" s="13">
        <f>+'[1]Input Price'!$K$712</f>
        <v>0</v>
      </c>
      <c r="L54" s="13">
        <f>+'[1]Input Price'!$L$712</f>
        <v>0</v>
      </c>
      <c r="M54" s="13">
        <f>+'[1]Input Price'!$M$712</f>
        <v>0</v>
      </c>
      <c r="N54" s="13">
        <f>+'[1]Input Price'!$N$712</f>
        <v>0</v>
      </c>
      <c r="O54" s="13">
        <f>+'[1]Input Price'!$O$712</f>
        <v>0</v>
      </c>
      <c r="P54" s="13">
        <f>+'[1]Input Price'!$P$712</f>
        <v>0</v>
      </c>
    </row>
    <row r="55" spans="2:16" outlineLevel="1">
      <c r="B55" s="15">
        <v>2</v>
      </c>
      <c r="C55" s="3" t="s">
        <v>37</v>
      </c>
      <c r="D55" s="1" t="s">
        <v>19</v>
      </c>
      <c r="E55" s="241">
        <v>32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6" outlineLevel="1">
      <c r="B56" s="15">
        <v>3</v>
      </c>
      <c r="C56" s="3" t="s">
        <v>38</v>
      </c>
      <c r="D56" s="1" t="s">
        <v>19</v>
      </c>
      <c r="E56" s="241">
        <v>443.2</v>
      </c>
      <c r="F56" s="13">
        <f>+'[1]Input Price'!$F$264</f>
        <v>0</v>
      </c>
      <c r="G56" s="13">
        <f>+'[1]Input Price'!$G$264</f>
        <v>0</v>
      </c>
      <c r="H56" s="13">
        <f>+'[1]Input Price'!$H$264</f>
        <v>0</v>
      </c>
      <c r="I56" s="13">
        <f>+'[1]Input Price'!$I$264</f>
        <v>0</v>
      </c>
      <c r="J56" s="13">
        <f>+'[1]Input Price'!$J$264</f>
        <v>0</v>
      </c>
      <c r="K56" s="13">
        <f>+'[1]Input Price'!$K$264</f>
        <v>0</v>
      </c>
      <c r="L56" s="13">
        <f>+'[1]Input Price'!$L$264</f>
        <v>0</v>
      </c>
      <c r="M56" s="13">
        <f>+'[1]Input Price'!$M$264</f>
        <v>0</v>
      </c>
      <c r="N56" s="13">
        <f>+'[1]Input Price'!$N$264</f>
        <v>0</v>
      </c>
      <c r="O56" s="13">
        <f>+'[1]Input Price'!$O$264</f>
        <v>0</v>
      </c>
      <c r="P56" s="13">
        <f>+'[1]Input Price'!$P$264</f>
        <v>0</v>
      </c>
    </row>
    <row r="57" spans="2:16" outlineLevel="1">
      <c r="B57" s="15">
        <v>4</v>
      </c>
      <c r="C57" s="3" t="s">
        <v>39</v>
      </c>
      <c r="D57" s="1" t="s">
        <v>19</v>
      </c>
      <c r="E57" s="241">
        <v>264.39999999999998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2:16" outlineLevel="1">
      <c r="B58" s="15">
        <v>4</v>
      </c>
      <c r="C58" s="3" t="s">
        <v>40</v>
      </c>
      <c r="D58" s="1" t="s">
        <v>19</v>
      </c>
      <c r="E58" s="241">
        <v>13841</v>
      </c>
      <c r="F58" s="34">
        <f>+'[1]Input Price'!$F$625</f>
        <v>0</v>
      </c>
      <c r="G58" s="34">
        <f>+'[1]Input Price'!$G$625</f>
        <v>0</v>
      </c>
      <c r="H58" s="34">
        <f>+'[1]Input Price'!$H$625</f>
        <v>0</v>
      </c>
      <c r="I58" s="34">
        <f>+'[1]Input Price'!$I$625</f>
        <v>0</v>
      </c>
      <c r="J58" s="34">
        <f>+'[1]Input Price'!$J$625</f>
        <v>0</v>
      </c>
      <c r="K58" s="34">
        <f>+'[1]Input Price'!$K$625</f>
        <v>0</v>
      </c>
      <c r="L58" s="34">
        <f>+'[1]Input Price'!$L$625</f>
        <v>0</v>
      </c>
      <c r="M58" s="34">
        <f>+'[1]Input Price'!$M$625</f>
        <v>0</v>
      </c>
      <c r="N58" s="34">
        <f>+'[1]Input Price'!$N$625</f>
        <v>0</v>
      </c>
      <c r="O58" s="34">
        <f>+'[1]Input Price'!$O$625</f>
        <v>0</v>
      </c>
      <c r="P58" s="34">
        <f>+'[1]Input Price'!$P$625</f>
        <v>0</v>
      </c>
    </row>
    <row r="59" spans="2:16" outlineLevel="1">
      <c r="B59" s="15">
        <v>5</v>
      </c>
      <c r="C59" s="3" t="s">
        <v>41</v>
      </c>
      <c r="D59" s="1" t="s">
        <v>19</v>
      </c>
      <c r="E59" s="241">
        <v>14548.6</v>
      </c>
      <c r="F59" s="34">
        <f>+'[1]Input Price'!$F$675</f>
        <v>0</v>
      </c>
      <c r="G59" s="34">
        <f>+'[1]Input Price'!$G$675</f>
        <v>0</v>
      </c>
      <c r="H59" s="34">
        <f>+'[1]Input Price'!$H$675</f>
        <v>0</v>
      </c>
      <c r="I59" s="34">
        <f>+'[1]Input Price'!$I$675</f>
        <v>0</v>
      </c>
      <c r="J59" s="34">
        <f>+'[1]Input Price'!$J$675</f>
        <v>0</v>
      </c>
      <c r="K59" s="34">
        <f>+'[1]Input Price'!$K$675</f>
        <v>0</v>
      </c>
      <c r="L59" s="34">
        <f>+'[1]Input Price'!$L$675</f>
        <v>0</v>
      </c>
      <c r="M59" s="34">
        <f>+'[1]Input Price'!$M$675</f>
        <v>0</v>
      </c>
      <c r="N59" s="34">
        <f>+'[1]Input Price'!$N$675</f>
        <v>0</v>
      </c>
      <c r="O59" s="34">
        <f>+'[1]Input Price'!$O$675</f>
        <v>0</v>
      </c>
      <c r="P59" s="34">
        <f>+'[1]Input Price'!$P$675</f>
        <v>0</v>
      </c>
    </row>
    <row r="60" spans="2:16" outlineLevel="1">
      <c r="B60" s="15">
        <v>6</v>
      </c>
      <c r="C60" s="3" t="s">
        <v>42</v>
      </c>
      <c r="D60" s="1" t="s">
        <v>19</v>
      </c>
      <c r="E60" s="241">
        <v>14284.2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2:16">
      <c r="B61" s="14" t="s">
        <v>67</v>
      </c>
      <c r="C61" s="4" t="s">
        <v>48</v>
      </c>
      <c r="D61" s="1"/>
      <c r="E61" s="237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2:16" outlineLevel="1">
      <c r="B62" s="3">
        <v>1</v>
      </c>
      <c r="C62" s="3" t="s">
        <v>49</v>
      </c>
      <c r="D62" s="1"/>
      <c r="E62" s="237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2:16" outlineLevel="1">
      <c r="B63" s="3"/>
      <c r="C63" s="8" t="s">
        <v>50</v>
      </c>
      <c r="D63" s="184" t="s">
        <v>51</v>
      </c>
      <c r="E63" s="241">
        <v>1</v>
      </c>
      <c r="F63" s="34">
        <f>+'[1]Input Price'!$F$392</f>
        <v>0</v>
      </c>
      <c r="G63" s="34">
        <f>+'[1]Input Price'!$G$392</f>
        <v>0</v>
      </c>
      <c r="H63" s="34">
        <f>+'[1]Input Price'!$H$392</f>
        <v>0</v>
      </c>
      <c r="I63" s="34">
        <f>+'[1]Input Price'!$I$392</f>
        <v>0</v>
      </c>
      <c r="J63" s="34">
        <f>+'[1]Input Price'!$J$392</f>
        <v>0</v>
      </c>
      <c r="K63" s="34">
        <f>+'[1]Input Price'!$K$392</f>
        <v>0</v>
      </c>
      <c r="L63" s="34">
        <f>+'[1]Input Price'!$L$392</f>
        <v>0</v>
      </c>
      <c r="M63" s="34">
        <f>+'[1]Input Price'!$M$392</f>
        <v>0</v>
      </c>
      <c r="N63" s="34">
        <f>+'[1]Input Price'!$N$392</f>
        <v>0</v>
      </c>
      <c r="O63" s="34">
        <f>+'[1]Input Price'!$O$392</f>
        <v>0</v>
      </c>
      <c r="P63" s="34">
        <f>+'[1]Input Price'!$P$392</f>
        <v>0</v>
      </c>
    </row>
    <row r="64" spans="2:16" outlineLevel="1">
      <c r="B64" s="3"/>
      <c r="C64" s="8" t="s">
        <v>52</v>
      </c>
      <c r="D64" s="184" t="s">
        <v>53</v>
      </c>
      <c r="E64" s="241">
        <v>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2:16" outlineLevel="1">
      <c r="B65" s="3">
        <v>2</v>
      </c>
      <c r="C65" s="3" t="s">
        <v>54</v>
      </c>
      <c r="D65" s="184" t="s">
        <v>55</v>
      </c>
      <c r="E65" s="241">
        <v>80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2:16" ht="25.5" outlineLevel="1">
      <c r="B66" s="10">
        <v>3</v>
      </c>
      <c r="C66" s="10" t="s">
        <v>56</v>
      </c>
      <c r="D66" s="184" t="s">
        <v>51</v>
      </c>
      <c r="E66" s="241">
        <v>3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2:16" outlineLevel="1">
      <c r="B67" s="10">
        <v>4</v>
      </c>
      <c r="C67" s="10" t="s">
        <v>57</v>
      </c>
      <c r="D67" s="184" t="s">
        <v>51</v>
      </c>
      <c r="E67" s="241">
        <v>1</v>
      </c>
      <c r="F67" s="34">
        <f>+'[1]Input Price'!$F$35</f>
        <v>0</v>
      </c>
      <c r="G67" s="34">
        <f>+'[1]Input Price'!$G$35</f>
        <v>0</v>
      </c>
      <c r="H67" s="34">
        <f>+'[1]Input Price'!$H$35</f>
        <v>0</v>
      </c>
      <c r="I67" s="34">
        <f>+'[1]Input Price'!$I$35</f>
        <v>0</v>
      </c>
      <c r="J67" s="34">
        <f>+'[1]Input Price'!$J$35</f>
        <v>0</v>
      </c>
      <c r="K67" s="34">
        <f>+'[1]Input Price'!$K$35</f>
        <v>0</v>
      </c>
      <c r="L67" s="34">
        <f>+'[1]Input Price'!$L$35</f>
        <v>0</v>
      </c>
      <c r="M67" s="34">
        <f>+'[1]Input Price'!$M$35</f>
        <v>0</v>
      </c>
      <c r="N67" s="34">
        <f>+'[1]Input Price'!$N$35</f>
        <v>0</v>
      </c>
      <c r="O67" s="34">
        <f>+'[1]Input Price'!$O$35</f>
        <v>0</v>
      </c>
      <c r="P67" s="34">
        <f>+'[1]Input Price'!$P$35</f>
        <v>0</v>
      </c>
    </row>
    <row r="68" spans="2:16" outlineLevel="1">
      <c r="B68" s="10">
        <v>5</v>
      </c>
      <c r="C68" s="10" t="s">
        <v>58</v>
      </c>
      <c r="D68" s="184" t="s">
        <v>51</v>
      </c>
      <c r="E68" s="241">
        <v>1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2:16" outlineLevel="1">
      <c r="B69" s="10">
        <v>6</v>
      </c>
      <c r="C69" s="10" t="s">
        <v>59</v>
      </c>
      <c r="D69" s="184" t="s">
        <v>51</v>
      </c>
      <c r="E69" s="241">
        <v>1</v>
      </c>
      <c r="F69" s="34">
        <f>+'[1]Input Price'!$F$341</f>
        <v>0</v>
      </c>
      <c r="G69" s="34">
        <f>+'[1]Input Price'!$G$341</f>
        <v>0</v>
      </c>
      <c r="H69" s="34">
        <f>+'[1]Input Price'!$H$341</f>
        <v>0</v>
      </c>
      <c r="I69" s="34">
        <f>+'[1]Input Price'!$I$341</f>
        <v>0</v>
      </c>
      <c r="J69" s="34">
        <f>+'[1]Input Price'!$J$341</f>
        <v>0</v>
      </c>
      <c r="K69" s="34">
        <f>+'[1]Input Price'!$K$341</f>
        <v>0</v>
      </c>
      <c r="L69" s="34">
        <f>+'[1]Input Price'!$L$341</f>
        <v>0</v>
      </c>
      <c r="M69" s="34">
        <f>+'[1]Input Price'!$M$341</f>
        <v>0</v>
      </c>
      <c r="N69" s="34">
        <f>+'[1]Input Price'!$N$341</f>
        <v>0</v>
      </c>
      <c r="O69" s="34">
        <f>+'[1]Input Price'!$O$341</f>
        <v>0</v>
      </c>
      <c r="P69" s="34">
        <f>+'[1]Input Price'!$P$341</f>
        <v>0</v>
      </c>
    </row>
    <row r="70" spans="2:16" ht="38.25" outlineLevel="1">
      <c r="B70" s="10">
        <v>7</v>
      </c>
      <c r="C70" s="10" t="s">
        <v>60</v>
      </c>
      <c r="D70" s="184" t="s">
        <v>51</v>
      </c>
      <c r="E70" s="241">
        <v>1</v>
      </c>
      <c r="F70" s="34">
        <f>+'[1]Input Price'!$F$251</f>
        <v>0</v>
      </c>
      <c r="G70" s="34">
        <f>+'[1]Input Price'!$G$251</f>
        <v>0</v>
      </c>
      <c r="H70" s="34">
        <f>+'[1]Input Price'!$H$251</f>
        <v>0</v>
      </c>
      <c r="I70" s="34">
        <f>+'[1]Input Price'!$I$251</f>
        <v>0</v>
      </c>
      <c r="J70" s="34">
        <f>+'[1]Input Price'!$J$251</f>
        <v>0</v>
      </c>
      <c r="K70" s="34">
        <f>+'[1]Input Price'!$K$251</f>
        <v>0</v>
      </c>
      <c r="L70" s="34">
        <f>+'[1]Input Price'!$L$251</f>
        <v>0</v>
      </c>
      <c r="M70" s="34">
        <f>+'[1]Input Price'!$M$251</f>
        <v>0</v>
      </c>
      <c r="N70" s="34">
        <f>+'[1]Input Price'!$N$251</f>
        <v>0</v>
      </c>
      <c r="O70" s="34">
        <f>+'[1]Input Price'!$O$251</f>
        <v>0</v>
      </c>
      <c r="P70" s="34">
        <f>+'[1]Input Price'!$P$251</f>
        <v>0</v>
      </c>
    </row>
    <row r="71" spans="2:16" outlineLevel="1">
      <c r="B71" s="10">
        <v>8</v>
      </c>
      <c r="C71" s="10" t="s">
        <v>61</v>
      </c>
      <c r="D71" s="184" t="s">
        <v>51</v>
      </c>
      <c r="E71" s="241">
        <v>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2:16" outlineLevel="1">
      <c r="B72" s="10">
        <v>9</v>
      </c>
      <c r="C72" s="10" t="s">
        <v>62</v>
      </c>
      <c r="D72" s="184" t="s">
        <v>63</v>
      </c>
      <c r="E72" s="241">
        <v>80</v>
      </c>
      <c r="F72" s="34">
        <f>+'[1]Input Price'!$F$26</f>
        <v>0</v>
      </c>
      <c r="G72" s="34">
        <f>+'[1]Input Price'!$G$26</f>
        <v>0</v>
      </c>
      <c r="H72" s="34">
        <f>+'[1]Input Price'!$H$26</f>
        <v>0</v>
      </c>
      <c r="I72" s="34">
        <f>+'[1]Input Price'!$I$26</f>
        <v>0</v>
      </c>
      <c r="J72" s="34">
        <f>+'[1]Input Price'!$J$26</f>
        <v>0</v>
      </c>
      <c r="K72" s="34">
        <f>+'[1]Input Price'!$K$26</f>
        <v>0</v>
      </c>
      <c r="L72" s="34">
        <f>+'[1]Input Price'!$L$26</f>
        <v>0</v>
      </c>
      <c r="M72" s="34">
        <f>+'[1]Input Price'!$M$26</f>
        <v>0</v>
      </c>
      <c r="N72" s="34">
        <f>+'[1]Input Price'!$N$26</f>
        <v>0</v>
      </c>
      <c r="O72" s="34">
        <f>+'[1]Input Price'!$O$26</f>
        <v>0</v>
      </c>
      <c r="P72" s="34">
        <f>+'[1]Input Price'!$P$26</f>
        <v>0</v>
      </c>
    </row>
    <row r="73" spans="2:16" ht="26.25" outlineLevel="1">
      <c r="B73" s="16">
        <v>10</v>
      </c>
      <c r="C73" s="6" t="s">
        <v>64</v>
      </c>
      <c r="D73" s="184" t="s">
        <v>51</v>
      </c>
      <c r="E73" s="241">
        <v>4</v>
      </c>
      <c r="F73" s="34">
        <f>+'[1]Input Price'!$F$98</f>
        <v>0</v>
      </c>
      <c r="G73" s="34">
        <f>+'[1]Input Price'!$G$98</f>
        <v>0</v>
      </c>
      <c r="H73" s="34">
        <f>+'[1]Input Price'!$H$98</f>
        <v>0</v>
      </c>
      <c r="I73" s="34">
        <f>+'[1]Input Price'!$I$98</f>
        <v>0</v>
      </c>
      <c r="J73" s="34">
        <f>+'[1]Input Price'!$J$98</f>
        <v>0</v>
      </c>
      <c r="K73" s="34">
        <f>+'[1]Input Price'!$K$98</f>
        <v>0</v>
      </c>
      <c r="L73" s="34">
        <f>+'[1]Input Price'!$L$98</f>
        <v>0</v>
      </c>
      <c r="M73" s="34">
        <f>+'[1]Input Price'!$M$98</f>
        <v>0</v>
      </c>
      <c r="N73" s="34">
        <f>+'[1]Input Price'!$N$98</f>
        <v>0</v>
      </c>
      <c r="O73" s="34">
        <f>+'[1]Input Price'!$O$98</f>
        <v>0</v>
      </c>
      <c r="P73" s="34">
        <f>+'[1]Input Price'!$P$98</f>
        <v>0</v>
      </c>
    </row>
    <row r="74" spans="2:16" ht="26.25" outlineLevel="1">
      <c r="B74" s="16">
        <v>11</v>
      </c>
      <c r="C74" s="6" t="s">
        <v>65</v>
      </c>
      <c r="D74" s="184" t="s">
        <v>63</v>
      </c>
      <c r="E74" s="241">
        <v>77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2:16" outlineLevel="1">
      <c r="B75" s="3">
        <v>12</v>
      </c>
      <c r="C75" s="10" t="s">
        <v>66</v>
      </c>
      <c r="D75" s="184" t="s">
        <v>51</v>
      </c>
      <c r="E75" s="241">
        <v>1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2:16">
      <c r="B76" s="13"/>
      <c r="C76" s="326"/>
      <c r="D76" s="1"/>
      <c r="E76" s="237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2:16" ht="15.75">
      <c r="B77" s="12">
        <v>3</v>
      </c>
      <c r="C77" s="12" t="s">
        <v>70</v>
      </c>
      <c r="D77" s="1"/>
      <c r="E77" s="23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2:16">
      <c r="B78" s="14" t="s">
        <v>16</v>
      </c>
      <c r="C78" s="4" t="s">
        <v>17</v>
      </c>
      <c r="D78" s="1"/>
      <c r="E78" s="237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2:16" outlineLevel="1">
      <c r="B79" s="15">
        <v>1</v>
      </c>
      <c r="C79" s="3" t="s">
        <v>18</v>
      </c>
      <c r="D79" s="1" t="s">
        <v>51</v>
      </c>
      <c r="E79" s="238">
        <v>187.31200000000001</v>
      </c>
      <c r="F79" s="34">
        <f>+'[1]Input Price'!$F$453</f>
        <v>0</v>
      </c>
      <c r="G79" s="34">
        <f>+'[1]Input Price'!$G$453</f>
        <v>0</v>
      </c>
      <c r="H79" s="34">
        <f>+'[1]Input Price'!$H$453</f>
        <v>0</v>
      </c>
      <c r="I79" s="34">
        <f>+'[1]Input Price'!$I$453</f>
        <v>0</v>
      </c>
      <c r="J79" s="34">
        <f>+'[1]Input Price'!$J$453</f>
        <v>0</v>
      </c>
      <c r="K79" s="34">
        <f>+'[1]Input Price'!$K$453</f>
        <v>0</v>
      </c>
      <c r="L79" s="34">
        <f>+'[1]Input Price'!$L$453</f>
        <v>0</v>
      </c>
      <c r="M79" s="34">
        <f>+'[1]Input Price'!$M$453</f>
        <v>0</v>
      </c>
      <c r="N79" s="34">
        <f>+'[1]Input Price'!$N$453</f>
        <v>0</v>
      </c>
      <c r="O79" s="34">
        <f>+'[1]Input Price'!$O$453</f>
        <v>0</v>
      </c>
      <c r="P79" s="34">
        <f>+'[1]Input Price'!$P$453</f>
        <v>0</v>
      </c>
    </row>
    <row r="80" spans="2:16" outlineLevel="1">
      <c r="B80" s="15">
        <v>2</v>
      </c>
      <c r="C80" s="3" t="s">
        <v>20</v>
      </c>
      <c r="D80" s="1" t="s">
        <v>51</v>
      </c>
      <c r="E80" s="238">
        <v>2.3119999999999998</v>
      </c>
      <c r="F80" s="34">
        <f>+'[1]Input Price'!$F$793</f>
        <v>0</v>
      </c>
      <c r="G80" s="34">
        <f>+'[1]Input Price'!$G$793</f>
        <v>0</v>
      </c>
      <c r="H80" s="34">
        <f>+'[1]Input Price'!$H$793</f>
        <v>0</v>
      </c>
      <c r="I80" s="34">
        <f>+'[1]Input Price'!$I$793</f>
        <v>0</v>
      </c>
      <c r="J80" s="34">
        <f>+'[1]Input Price'!$J$793</f>
        <v>0</v>
      </c>
      <c r="K80" s="34">
        <f>+'[1]Input Price'!$K$793</f>
        <v>0</v>
      </c>
      <c r="L80" s="34">
        <f>+'[1]Input Price'!$L$793</f>
        <v>0</v>
      </c>
      <c r="M80" s="34">
        <f>+'[1]Input Price'!$M$793</f>
        <v>0</v>
      </c>
      <c r="N80" s="34">
        <f>+'[1]Input Price'!$N$793</f>
        <v>0</v>
      </c>
      <c r="O80" s="34">
        <f>+'[1]Input Price'!$O$793</f>
        <v>0</v>
      </c>
      <c r="P80" s="34">
        <f>+'[1]Input Price'!$P$793</f>
        <v>0</v>
      </c>
    </row>
    <row r="81" spans="2:16" outlineLevel="1">
      <c r="B81" s="15">
        <v>3</v>
      </c>
      <c r="C81" s="3" t="s">
        <v>21</v>
      </c>
      <c r="D81" s="1" t="s">
        <v>51</v>
      </c>
      <c r="E81" s="238">
        <v>2.3119999999999998</v>
      </c>
      <c r="F81" s="34">
        <f>+'[1]Input Price'!$F$794</f>
        <v>0</v>
      </c>
      <c r="G81" s="34">
        <f>+'[1]Input Price'!$G$794</f>
        <v>0</v>
      </c>
      <c r="H81" s="34">
        <f>+'[1]Input Price'!$H$794</f>
        <v>0</v>
      </c>
      <c r="I81" s="34">
        <f>+'[1]Input Price'!$I$794</f>
        <v>0</v>
      </c>
      <c r="J81" s="34">
        <f>+'[1]Input Price'!$J$794</f>
        <v>0</v>
      </c>
      <c r="K81" s="34">
        <f>+'[1]Input Price'!$K$794</f>
        <v>0</v>
      </c>
      <c r="L81" s="34">
        <f>+'[1]Input Price'!$L$794</f>
        <v>0</v>
      </c>
      <c r="M81" s="34">
        <f>+'[1]Input Price'!$M$794</f>
        <v>0</v>
      </c>
      <c r="N81" s="34">
        <f>+'[1]Input Price'!$N$794</f>
        <v>0</v>
      </c>
      <c r="O81" s="34">
        <f>+'[1]Input Price'!$O$794</f>
        <v>0</v>
      </c>
      <c r="P81" s="34">
        <f>+'[1]Input Price'!$P$794</f>
        <v>0</v>
      </c>
    </row>
    <row r="82" spans="2:16" outlineLevel="1">
      <c r="B82" s="15">
        <v>4</v>
      </c>
      <c r="C82" s="3" t="s">
        <v>22</v>
      </c>
      <c r="D82" s="1" t="s">
        <v>63</v>
      </c>
      <c r="E82" s="238">
        <v>16.183999999999997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2:16" outlineLevel="1">
      <c r="B83" s="15">
        <v>5</v>
      </c>
      <c r="C83" s="3" t="s">
        <v>23</v>
      </c>
      <c r="D83" s="1" t="s">
        <v>51</v>
      </c>
      <c r="E83" s="238">
        <v>2.15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2:16" outlineLevel="1">
      <c r="B84" s="15">
        <v>6</v>
      </c>
      <c r="C84" s="3" t="s">
        <v>24</v>
      </c>
      <c r="D84" s="1" t="s">
        <v>63</v>
      </c>
      <c r="E84" s="238">
        <v>1.4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2:16" outlineLevel="1">
      <c r="B85" s="16">
        <v>7</v>
      </c>
      <c r="C85" s="6" t="s">
        <v>25</v>
      </c>
      <c r="D85" s="1" t="s">
        <v>51</v>
      </c>
      <c r="E85" s="238">
        <v>163.25399999999999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2:16" outlineLevel="1">
      <c r="B86" s="15">
        <v>8</v>
      </c>
      <c r="C86" s="3" t="s">
        <v>26</v>
      </c>
      <c r="D86" s="235" t="s">
        <v>27</v>
      </c>
      <c r="E86" s="239">
        <v>2.8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2:16" outlineLevel="1">
      <c r="B87" s="15">
        <v>9</v>
      </c>
      <c r="C87" s="3" t="s">
        <v>28</v>
      </c>
      <c r="D87" s="235" t="s">
        <v>19</v>
      </c>
      <c r="E87" s="240">
        <v>1.58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2:16">
      <c r="B88" s="14" t="s">
        <v>233</v>
      </c>
      <c r="C88" s="4" t="s">
        <v>444</v>
      </c>
      <c r="D88" s="235"/>
      <c r="E88" s="237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2:16" outlineLevel="1">
      <c r="B89" s="15">
        <v>1</v>
      </c>
      <c r="C89" s="3" t="s">
        <v>36</v>
      </c>
      <c r="D89" s="235" t="s">
        <v>34</v>
      </c>
      <c r="E89" s="237">
        <v>10606.5</v>
      </c>
      <c r="F89" s="13">
        <f>+'[1]Input Price'!$F$712</f>
        <v>0</v>
      </c>
      <c r="G89" s="13">
        <f>+'[1]Input Price'!$G$712</f>
        <v>0</v>
      </c>
      <c r="H89" s="13">
        <f>+'[1]Input Price'!$H$712</f>
        <v>0</v>
      </c>
      <c r="I89" s="13">
        <f>+'[1]Input Price'!$I$712</f>
        <v>0</v>
      </c>
      <c r="J89" s="13">
        <f>+'[1]Input Price'!$J$712</f>
        <v>0</v>
      </c>
      <c r="K89" s="13">
        <f>+'[1]Input Price'!$K$712</f>
        <v>0</v>
      </c>
      <c r="L89" s="13">
        <f>+'[1]Input Price'!$L$712</f>
        <v>0</v>
      </c>
      <c r="M89" s="13">
        <f>+'[1]Input Price'!$M$712</f>
        <v>0</v>
      </c>
      <c r="N89" s="13">
        <f>+'[1]Input Price'!$N$712</f>
        <v>0</v>
      </c>
      <c r="O89" s="13">
        <f>+'[1]Input Price'!$O$712</f>
        <v>0</v>
      </c>
      <c r="P89" s="13">
        <f>+'[1]Input Price'!$P$712</f>
        <v>0</v>
      </c>
    </row>
    <row r="90" spans="2:16" outlineLevel="1">
      <c r="B90" s="15">
        <v>2</v>
      </c>
      <c r="C90" s="3" t="s">
        <v>37</v>
      </c>
      <c r="D90" s="235" t="s">
        <v>31</v>
      </c>
      <c r="E90" s="237">
        <v>32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2:16" outlineLevel="1">
      <c r="B91" s="15">
        <v>3</v>
      </c>
      <c r="C91" s="3" t="s">
        <v>38</v>
      </c>
      <c r="D91" s="235" t="s">
        <v>34</v>
      </c>
      <c r="E91" s="237">
        <v>337.1</v>
      </c>
      <c r="F91" s="13">
        <f>+'[1]Input Price'!$F$264</f>
        <v>0</v>
      </c>
      <c r="G91" s="13">
        <f>+'[1]Input Price'!$G$264</f>
        <v>0</v>
      </c>
      <c r="H91" s="13">
        <f>+'[1]Input Price'!$H$264</f>
        <v>0</v>
      </c>
      <c r="I91" s="13">
        <f>+'[1]Input Price'!$I$264</f>
        <v>0</v>
      </c>
      <c r="J91" s="13">
        <f>+'[1]Input Price'!$J$264</f>
        <v>0</v>
      </c>
      <c r="K91" s="13">
        <f>+'[1]Input Price'!$K$264</f>
        <v>0</v>
      </c>
      <c r="L91" s="13">
        <f>+'[1]Input Price'!$L$264</f>
        <v>0</v>
      </c>
      <c r="M91" s="13">
        <f>+'[1]Input Price'!$M$264</f>
        <v>0</v>
      </c>
      <c r="N91" s="13">
        <f>+'[1]Input Price'!$N$264</f>
        <v>0</v>
      </c>
      <c r="O91" s="13">
        <f>+'[1]Input Price'!$O$264</f>
        <v>0</v>
      </c>
      <c r="P91" s="13">
        <f>+'[1]Input Price'!$P$264</f>
        <v>0</v>
      </c>
    </row>
    <row r="92" spans="2:16" outlineLevel="1">
      <c r="B92" s="15">
        <v>4</v>
      </c>
      <c r="C92" s="3" t="s">
        <v>39</v>
      </c>
      <c r="D92" s="235" t="s">
        <v>34</v>
      </c>
      <c r="E92" s="237">
        <v>169.6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2:16" outlineLevel="1">
      <c r="B93" s="15">
        <v>4</v>
      </c>
      <c r="C93" s="3" t="s">
        <v>40</v>
      </c>
      <c r="D93" s="235" t="s">
        <v>34</v>
      </c>
      <c r="E93" s="237">
        <v>10606.5</v>
      </c>
      <c r="F93" s="34">
        <f>+'[1]Input Price'!$F$625</f>
        <v>0</v>
      </c>
      <c r="G93" s="34">
        <f>+'[1]Input Price'!$G$625</f>
        <v>0</v>
      </c>
      <c r="H93" s="34">
        <f>+'[1]Input Price'!$H$625</f>
        <v>0</v>
      </c>
      <c r="I93" s="34">
        <f>+'[1]Input Price'!$I$625</f>
        <v>0</v>
      </c>
      <c r="J93" s="34">
        <f>+'[1]Input Price'!$J$625</f>
        <v>0</v>
      </c>
      <c r="K93" s="34">
        <f>+'[1]Input Price'!$K$625</f>
        <v>0</v>
      </c>
      <c r="L93" s="34">
        <f>+'[1]Input Price'!$L$625</f>
        <v>0</v>
      </c>
      <c r="M93" s="34">
        <f>+'[1]Input Price'!$M$625</f>
        <v>0</v>
      </c>
      <c r="N93" s="34">
        <f>+'[1]Input Price'!$N$625</f>
        <v>0</v>
      </c>
      <c r="O93" s="34">
        <f>+'[1]Input Price'!$O$625</f>
        <v>0</v>
      </c>
      <c r="P93" s="34">
        <f>+'[1]Input Price'!$P$625</f>
        <v>0</v>
      </c>
    </row>
    <row r="94" spans="2:16" outlineLevel="1">
      <c r="B94" s="15">
        <v>5</v>
      </c>
      <c r="C94" s="3" t="s">
        <v>41</v>
      </c>
      <c r="D94" s="235" t="s">
        <v>34</v>
      </c>
      <c r="E94" s="237">
        <v>11113.2</v>
      </c>
      <c r="F94" s="34">
        <f>+'[1]Input Price'!$F$675</f>
        <v>0</v>
      </c>
      <c r="G94" s="34">
        <f>+'[1]Input Price'!$G$675</f>
        <v>0</v>
      </c>
      <c r="H94" s="34">
        <f>+'[1]Input Price'!$H$675</f>
        <v>0</v>
      </c>
      <c r="I94" s="34">
        <f>+'[1]Input Price'!$I$675</f>
        <v>0</v>
      </c>
      <c r="J94" s="34">
        <f>+'[1]Input Price'!$J$675</f>
        <v>0</v>
      </c>
      <c r="K94" s="34">
        <f>+'[1]Input Price'!$K$675</f>
        <v>0</v>
      </c>
      <c r="L94" s="34">
        <f>+'[1]Input Price'!$L$675</f>
        <v>0</v>
      </c>
      <c r="M94" s="34">
        <f>+'[1]Input Price'!$M$675</f>
        <v>0</v>
      </c>
      <c r="N94" s="34">
        <f>+'[1]Input Price'!$N$675</f>
        <v>0</v>
      </c>
      <c r="O94" s="34">
        <f>+'[1]Input Price'!$O$675</f>
        <v>0</v>
      </c>
      <c r="P94" s="34">
        <f>+'[1]Input Price'!$P$675</f>
        <v>0</v>
      </c>
    </row>
    <row r="95" spans="2:16" outlineLevel="1">
      <c r="B95" s="15">
        <v>6</v>
      </c>
      <c r="C95" s="3" t="s">
        <v>42</v>
      </c>
      <c r="D95" s="235" t="s">
        <v>34</v>
      </c>
      <c r="E95" s="237">
        <v>10943.6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2:16">
      <c r="B96" s="14" t="s">
        <v>239</v>
      </c>
      <c r="C96" s="4" t="s">
        <v>48</v>
      </c>
      <c r="D96" s="235">
        <v>0</v>
      </c>
      <c r="E96" s="237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2:16" outlineLevel="1">
      <c r="B97" s="3">
        <v>1</v>
      </c>
      <c r="C97" s="3" t="s">
        <v>49</v>
      </c>
      <c r="D97" s="235">
        <v>0</v>
      </c>
      <c r="E97" s="237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2:16" outlineLevel="1">
      <c r="B98" s="3"/>
      <c r="C98" s="8" t="s">
        <v>50</v>
      </c>
      <c r="D98" s="235" t="s">
        <v>51</v>
      </c>
      <c r="E98" s="237">
        <v>1</v>
      </c>
      <c r="F98" s="34">
        <f>+'[1]Input Price'!$F$392</f>
        <v>0</v>
      </c>
      <c r="G98" s="34">
        <f>+'[1]Input Price'!$G$392</f>
        <v>0</v>
      </c>
      <c r="H98" s="34">
        <f>+'[1]Input Price'!$H$392</f>
        <v>0</v>
      </c>
      <c r="I98" s="34">
        <f>+'[1]Input Price'!$I$392</f>
        <v>0</v>
      </c>
      <c r="J98" s="34">
        <f>+'[1]Input Price'!$J$392</f>
        <v>0</v>
      </c>
      <c r="K98" s="34">
        <f>+'[1]Input Price'!$K$392</f>
        <v>0</v>
      </c>
      <c r="L98" s="34">
        <f>+'[1]Input Price'!$L$392</f>
        <v>0</v>
      </c>
      <c r="M98" s="34">
        <f>+'[1]Input Price'!$M$392</f>
        <v>0</v>
      </c>
      <c r="N98" s="34">
        <f>+'[1]Input Price'!$N$392</f>
        <v>0</v>
      </c>
      <c r="O98" s="34">
        <f>+'[1]Input Price'!$O$392</f>
        <v>0</v>
      </c>
      <c r="P98" s="34">
        <f>+'[1]Input Price'!$P$392</f>
        <v>0</v>
      </c>
    </row>
    <row r="99" spans="2:16" outlineLevel="1">
      <c r="B99" s="3"/>
      <c r="C99" s="8" t="s">
        <v>52</v>
      </c>
      <c r="D99" s="235" t="s">
        <v>53</v>
      </c>
      <c r="E99" s="237">
        <v>1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2:16" outlineLevel="1">
      <c r="B100" s="3">
        <v>2</v>
      </c>
      <c r="C100" s="3" t="s">
        <v>54</v>
      </c>
      <c r="D100" s="235" t="s">
        <v>55</v>
      </c>
      <c r="E100" s="237">
        <v>60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2:16" ht="25.5" outlineLevel="1">
      <c r="B101" s="10">
        <v>3</v>
      </c>
      <c r="C101" s="10" t="s">
        <v>56</v>
      </c>
      <c r="D101" s="235" t="s">
        <v>51</v>
      </c>
      <c r="E101" s="237">
        <v>3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2:16" outlineLevel="1">
      <c r="B102" s="10">
        <v>4</v>
      </c>
      <c r="C102" s="10" t="s">
        <v>57</v>
      </c>
      <c r="D102" s="235" t="s">
        <v>51</v>
      </c>
      <c r="E102" s="237">
        <v>1</v>
      </c>
      <c r="F102" s="34">
        <f>+'[1]Input Price'!$F$35</f>
        <v>0</v>
      </c>
      <c r="G102" s="34">
        <f>+'[1]Input Price'!$G$35</f>
        <v>0</v>
      </c>
      <c r="H102" s="34">
        <f>+'[1]Input Price'!$H$35</f>
        <v>0</v>
      </c>
      <c r="I102" s="34">
        <f>+'[1]Input Price'!$I$35</f>
        <v>0</v>
      </c>
      <c r="J102" s="34">
        <f>+'[1]Input Price'!$J$35</f>
        <v>0</v>
      </c>
      <c r="K102" s="34">
        <f>+'[1]Input Price'!$K$35</f>
        <v>0</v>
      </c>
      <c r="L102" s="34">
        <f>+'[1]Input Price'!$L$35</f>
        <v>0</v>
      </c>
      <c r="M102" s="34">
        <f>+'[1]Input Price'!$M$35</f>
        <v>0</v>
      </c>
      <c r="N102" s="34">
        <f>+'[1]Input Price'!$N$35</f>
        <v>0</v>
      </c>
      <c r="O102" s="34">
        <f>+'[1]Input Price'!$O$35</f>
        <v>0</v>
      </c>
      <c r="P102" s="34">
        <f>+'[1]Input Price'!$P$35</f>
        <v>0</v>
      </c>
    </row>
    <row r="103" spans="2:16" outlineLevel="1">
      <c r="B103" s="10">
        <v>5</v>
      </c>
      <c r="C103" s="10" t="s">
        <v>58</v>
      </c>
      <c r="D103" s="235" t="s">
        <v>51</v>
      </c>
      <c r="E103" s="237">
        <v>1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2:16" outlineLevel="1">
      <c r="B104" s="10">
        <v>6</v>
      </c>
      <c r="C104" s="10" t="s">
        <v>59</v>
      </c>
      <c r="D104" s="235" t="s">
        <v>51</v>
      </c>
      <c r="E104" s="237">
        <v>1</v>
      </c>
      <c r="F104" s="34">
        <f>+'[1]Input Price'!$F$341</f>
        <v>0</v>
      </c>
      <c r="G104" s="34">
        <f>+'[1]Input Price'!$G$341</f>
        <v>0</v>
      </c>
      <c r="H104" s="34">
        <f>+'[1]Input Price'!$H$341</f>
        <v>0</v>
      </c>
      <c r="I104" s="34">
        <f>+'[1]Input Price'!$I$341</f>
        <v>0</v>
      </c>
      <c r="J104" s="34">
        <f>+'[1]Input Price'!$J$341</f>
        <v>0</v>
      </c>
      <c r="K104" s="34">
        <f>+'[1]Input Price'!$K$341</f>
        <v>0</v>
      </c>
      <c r="L104" s="34">
        <f>+'[1]Input Price'!$L$341</f>
        <v>0</v>
      </c>
      <c r="M104" s="34">
        <f>+'[1]Input Price'!$M$341</f>
        <v>0</v>
      </c>
      <c r="N104" s="34">
        <f>+'[1]Input Price'!$N$341</f>
        <v>0</v>
      </c>
      <c r="O104" s="34">
        <f>+'[1]Input Price'!$O$341</f>
        <v>0</v>
      </c>
      <c r="P104" s="34">
        <f>+'[1]Input Price'!$P$341</f>
        <v>0</v>
      </c>
    </row>
    <row r="105" spans="2:16" ht="38.25" outlineLevel="1">
      <c r="B105" s="10">
        <v>7</v>
      </c>
      <c r="C105" s="10" t="s">
        <v>60</v>
      </c>
      <c r="D105" s="235" t="s">
        <v>51</v>
      </c>
      <c r="E105" s="237">
        <v>1</v>
      </c>
      <c r="F105" s="34">
        <f>+'[1]Input Price'!$F$251</f>
        <v>0</v>
      </c>
      <c r="G105" s="34">
        <f>+'[1]Input Price'!$G$251</f>
        <v>0</v>
      </c>
      <c r="H105" s="34">
        <f>+'[1]Input Price'!$H$251</f>
        <v>0</v>
      </c>
      <c r="I105" s="34">
        <f>+'[1]Input Price'!$I$251</f>
        <v>0</v>
      </c>
      <c r="J105" s="34">
        <f>+'[1]Input Price'!$J$251</f>
        <v>0</v>
      </c>
      <c r="K105" s="34">
        <f>+'[1]Input Price'!$K$251</f>
        <v>0</v>
      </c>
      <c r="L105" s="34">
        <f>+'[1]Input Price'!$L$251</f>
        <v>0</v>
      </c>
      <c r="M105" s="34">
        <f>+'[1]Input Price'!$M$251</f>
        <v>0</v>
      </c>
      <c r="N105" s="34">
        <f>+'[1]Input Price'!$N$251</f>
        <v>0</v>
      </c>
      <c r="O105" s="34">
        <f>+'[1]Input Price'!$O$251</f>
        <v>0</v>
      </c>
      <c r="P105" s="34">
        <f>+'[1]Input Price'!$P$251</f>
        <v>0</v>
      </c>
    </row>
    <row r="106" spans="2:16" outlineLevel="1">
      <c r="B106" s="10">
        <v>8</v>
      </c>
      <c r="C106" s="10" t="s">
        <v>61</v>
      </c>
      <c r="D106" s="235" t="s">
        <v>51</v>
      </c>
      <c r="E106" s="237">
        <v>1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2:16" outlineLevel="1">
      <c r="B107" s="10">
        <v>9</v>
      </c>
      <c r="C107" s="10" t="s">
        <v>62</v>
      </c>
      <c r="D107" s="235" t="s">
        <v>63</v>
      </c>
      <c r="E107" s="237">
        <v>60</v>
      </c>
      <c r="F107" s="34">
        <f>+'[1]Input Price'!$F$26</f>
        <v>0</v>
      </c>
      <c r="G107" s="34">
        <f>+'[1]Input Price'!$G$26</f>
        <v>0</v>
      </c>
      <c r="H107" s="34">
        <f>+'[1]Input Price'!$H$26</f>
        <v>0</v>
      </c>
      <c r="I107" s="34">
        <f>+'[1]Input Price'!$I$26</f>
        <v>0</v>
      </c>
      <c r="J107" s="34">
        <f>+'[1]Input Price'!$J$26</f>
        <v>0</v>
      </c>
      <c r="K107" s="34">
        <f>+'[1]Input Price'!$K$26</f>
        <v>0</v>
      </c>
      <c r="L107" s="34">
        <f>+'[1]Input Price'!$L$26</f>
        <v>0</v>
      </c>
      <c r="M107" s="34">
        <f>+'[1]Input Price'!$M$26</f>
        <v>0</v>
      </c>
      <c r="N107" s="34">
        <f>+'[1]Input Price'!$N$26</f>
        <v>0</v>
      </c>
      <c r="O107" s="34">
        <f>+'[1]Input Price'!$O$26</f>
        <v>0</v>
      </c>
      <c r="P107" s="34">
        <f>+'[1]Input Price'!$P$26</f>
        <v>0</v>
      </c>
    </row>
    <row r="108" spans="2:16" ht="26.25" outlineLevel="1">
      <c r="B108" s="16">
        <v>10</v>
      </c>
      <c r="C108" s="6" t="s">
        <v>64</v>
      </c>
      <c r="D108" s="235" t="s">
        <v>51</v>
      </c>
      <c r="E108" s="237">
        <v>3</v>
      </c>
      <c r="F108" s="34">
        <f>+'[1]Input Price'!$F$98</f>
        <v>0</v>
      </c>
      <c r="G108" s="34">
        <f>+'[1]Input Price'!$G$98</f>
        <v>0</v>
      </c>
      <c r="H108" s="34">
        <f>+'[1]Input Price'!$H$98</f>
        <v>0</v>
      </c>
      <c r="I108" s="34">
        <f>+'[1]Input Price'!$I$98</f>
        <v>0</v>
      </c>
      <c r="J108" s="34">
        <f>+'[1]Input Price'!$J$98</f>
        <v>0</v>
      </c>
      <c r="K108" s="34">
        <f>+'[1]Input Price'!$K$98</f>
        <v>0</v>
      </c>
      <c r="L108" s="34">
        <f>+'[1]Input Price'!$L$98</f>
        <v>0</v>
      </c>
      <c r="M108" s="34">
        <f>+'[1]Input Price'!$M$98</f>
        <v>0</v>
      </c>
      <c r="N108" s="34">
        <f>+'[1]Input Price'!$N$98</f>
        <v>0</v>
      </c>
      <c r="O108" s="34">
        <f>+'[1]Input Price'!$O$98</f>
        <v>0</v>
      </c>
      <c r="P108" s="34">
        <f>+'[1]Input Price'!$P$98</f>
        <v>0</v>
      </c>
    </row>
    <row r="109" spans="2:16" ht="26.25" outlineLevel="1">
      <c r="B109" s="16">
        <v>11</v>
      </c>
      <c r="C109" s="6" t="s">
        <v>65</v>
      </c>
      <c r="D109" s="235" t="s">
        <v>63</v>
      </c>
      <c r="E109" s="237">
        <v>57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2:16" outlineLevel="1">
      <c r="B110" s="3">
        <v>12</v>
      </c>
      <c r="C110" s="10" t="s">
        <v>66</v>
      </c>
      <c r="D110" s="235" t="s">
        <v>51</v>
      </c>
      <c r="E110" s="237">
        <v>1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2:16">
      <c r="B111" s="13"/>
      <c r="C111" s="326"/>
      <c r="D111" s="235"/>
      <c r="E111" s="237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2:16" ht="15.75">
      <c r="B112" s="12">
        <v>4</v>
      </c>
      <c r="C112" s="12" t="s">
        <v>71</v>
      </c>
      <c r="D112" s="235"/>
      <c r="E112" s="237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2:16">
      <c r="B113" s="14" t="s">
        <v>16</v>
      </c>
      <c r="C113" s="4" t="s">
        <v>17</v>
      </c>
      <c r="D113" s="235"/>
      <c r="E113" s="237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2:16" outlineLevel="1">
      <c r="B114" s="15">
        <v>1</v>
      </c>
      <c r="C114" s="3" t="s">
        <v>18</v>
      </c>
      <c r="D114" s="235" t="s">
        <v>19</v>
      </c>
      <c r="E114" s="238">
        <v>156.4</v>
      </c>
      <c r="F114" s="34">
        <f>+'[1]Input Price'!$F$453</f>
        <v>0</v>
      </c>
      <c r="G114" s="34">
        <f>+'[1]Input Price'!$G$453</f>
        <v>0</v>
      </c>
      <c r="H114" s="34">
        <f>+'[1]Input Price'!$H$453</f>
        <v>0</v>
      </c>
      <c r="I114" s="34">
        <f>+'[1]Input Price'!$I$453</f>
        <v>0</v>
      </c>
      <c r="J114" s="34">
        <f>+'[1]Input Price'!$J$453</f>
        <v>0</v>
      </c>
      <c r="K114" s="34">
        <f>+'[1]Input Price'!$K$453</f>
        <v>0</v>
      </c>
      <c r="L114" s="34">
        <f>+'[1]Input Price'!$L$453</f>
        <v>0</v>
      </c>
      <c r="M114" s="34">
        <f>+'[1]Input Price'!$M$453</f>
        <v>0</v>
      </c>
      <c r="N114" s="34">
        <f>+'[1]Input Price'!$N$453</f>
        <v>0</v>
      </c>
      <c r="O114" s="34">
        <f>+'[1]Input Price'!$O$453</f>
        <v>0</v>
      </c>
      <c r="P114" s="34">
        <f>+'[1]Input Price'!$P$453</f>
        <v>0</v>
      </c>
    </row>
    <row r="115" spans="2:16" outlineLevel="1">
      <c r="B115" s="15">
        <v>2</v>
      </c>
      <c r="C115" s="3" t="s">
        <v>20</v>
      </c>
      <c r="D115" s="235" t="s">
        <v>19</v>
      </c>
      <c r="E115" s="242">
        <v>1.8</v>
      </c>
      <c r="F115" s="34">
        <f>+'[1]Input Price'!$F$793</f>
        <v>0</v>
      </c>
      <c r="G115" s="34">
        <f>+'[1]Input Price'!$G$793</f>
        <v>0</v>
      </c>
      <c r="H115" s="34">
        <f>+'[1]Input Price'!$H$793</f>
        <v>0</v>
      </c>
      <c r="I115" s="34">
        <f>+'[1]Input Price'!$I$793</f>
        <v>0</v>
      </c>
      <c r="J115" s="34">
        <f>+'[1]Input Price'!$J$793</f>
        <v>0</v>
      </c>
      <c r="K115" s="34">
        <f>+'[1]Input Price'!$K$793</f>
        <v>0</v>
      </c>
      <c r="L115" s="34">
        <f>+'[1]Input Price'!$L$793</f>
        <v>0</v>
      </c>
      <c r="M115" s="34">
        <f>+'[1]Input Price'!$M$793</f>
        <v>0</v>
      </c>
      <c r="N115" s="34">
        <f>+'[1]Input Price'!$N$793</f>
        <v>0</v>
      </c>
      <c r="O115" s="34">
        <f>+'[1]Input Price'!$O$793</f>
        <v>0</v>
      </c>
      <c r="P115" s="34">
        <f>+'[1]Input Price'!$P$793</f>
        <v>0</v>
      </c>
    </row>
    <row r="116" spans="2:16" outlineLevel="1">
      <c r="B116" s="15">
        <v>3</v>
      </c>
      <c r="C116" s="3" t="s">
        <v>21</v>
      </c>
      <c r="D116" s="235" t="s">
        <v>19</v>
      </c>
      <c r="E116" s="242">
        <v>1.8</v>
      </c>
      <c r="F116" s="34">
        <f>+'[1]Input Price'!$F$794</f>
        <v>0</v>
      </c>
      <c r="G116" s="34">
        <f>+'[1]Input Price'!$G$794</f>
        <v>0</v>
      </c>
      <c r="H116" s="34">
        <f>+'[1]Input Price'!$H$794</f>
        <v>0</v>
      </c>
      <c r="I116" s="34">
        <f>+'[1]Input Price'!$I$794</f>
        <v>0</v>
      </c>
      <c r="J116" s="34">
        <f>+'[1]Input Price'!$J$794</f>
        <v>0</v>
      </c>
      <c r="K116" s="34">
        <f>+'[1]Input Price'!$K$794</f>
        <v>0</v>
      </c>
      <c r="L116" s="34">
        <f>+'[1]Input Price'!$L$794</f>
        <v>0</v>
      </c>
      <c r="M116" s="34">
        <f>+'[1]Input Price'!$M$794</f>
        <v>0</v>
      </c>
      <c r="N116" s="34">
        <f>+'[1]Input Price'!$N$794</f>
        <v>0</v>
      </c>
      <c r="O116" s="34">
        <f>+'[1]Input Price'!$O$794</f>
        <v>0</v>
      </c>
      <c r="P116" s="34">
        <f>+'[1]Input Price'!$P$794</f>
        <v>0</v>
      </c>
    </row>
    <row r="117" spans="2:16" outlineLevel="1">
      <c r="B117" s="15">
        <v>4</v>
      </c>
      <c r="C117" s="3" t="s">
        <v>22</v>
      </c>
      <c r="D117" s="235" t="s">
        <v>19</v>
      </c>
      <c r="E117" s="242">
        <v>12.6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2:16" outlineLevel="1">
      <c r="B118" s="15">
        <v>5</v>
      </c>
      <c r="C118" s="3" t="s">
        <v>23</v>
      </c>
      <c r="D118" s="235" t="s">
        <v>19</v>
      </c>
      <c r="E118" s="242">
        <v>2.15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2:16" outlineLevel="1">
      <c r="B119" s="15">
        <v>6</v>
      </c>
      <c r="C119" s="3" t="s">
        <v>24</v>
      </c>
      <c r="D119" s="235" t="s">
        <v>19</v>
      </c>
      <c r="E119" s="238">
        <v>1.1371200000000004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2:16" outlineLevel="1">
      <c r="B120" s="16">
        <v>7</v>
      </c>
      <c r="C120" s="6" t="s">
        <v>25</v>
      </c>
      <c r="D120" s="235" t="s">
        <v>19</v>
      </c>
      <c r="E120" s="238">
        <v>137.21287999999998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2:16" outlineLevel="1">
      <c r="B121" s="15">
        <v>8</v>
      </c>
      <c r="C121" s="3" t="s">
        <v>26</v>
      </c>
      <c r="D121" s="235" t="s">
        <v>27</v>
      </c>
      <c r="E121" s="243">
        <v>2.8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2:16" outlineLevel="1">
      <c r="B122" s="15">
        <v>9</v>
      </c>
      <c r="C122" s="3" t="s">
        <v>28</v>
      </c>
      <c r="D122" s="235" t="s">
        <v>19</v>
      </c>
      <c r="E122" s="244">
        <v>1.58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2:16">
      <c r="B123" s="14" t="s">
        <v>233</v>
      </c>
      <c r="C123" s="4" t="s">
        <v>444</v>
      </c>
      <c r="D123" s="235"/>
      <c r="E123" s="237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2:16" outlineLevel="1">
      <c r="B124" s="15">
        <v>1</v>
      </c>
      <c r="C124" s="3" t="s">
        <v>36</v>
      </c>
      <c r="D124" s="235" t="s">
        <v>34</v>
      </c>
      <c r="E124" s="237">
        <v>7873</v>
      </c>
      <c r="F124" s="13">
        <f>+'[1]Input Price'!$F$712</f>
        <v>0</v>
      </c>
      <c r="G124" s="13">
        <f>+'[1]Input Price'!$G$712</f>
        <v>0</v>
      </c>
      <c r="H124" s="13">
        <f>+'[1]Input Price'!$H$712</f>
        <v>0</v>
      </c>
      <c r="I124" s="13">
        <f>+'[1]Input Price'!$I$712</f>
        <v>0</v>
      </c>
      <c r="J124" s="13">
        <f>+'[1]Input Price'!$J$712</f>
        <v>0</v>
      </c>
      <c r="K124" s="13">
        <f>+'[1]Input Price'!$K$712</f>
        <v>0</v>
      </c>
      <c r="L124" s="13">
        <f>+'[1]Input Price'!$L$712</f>
        <v>0</v>
      </c>
      <c r="M124" s="13">
        <f>+'[1]Input Price'!$M$712</f>
        <v>0</v>
      </c>
      <c r="N124" s="13">
        <f>+'[1]Input Price'!$N$712</f>
        <v>0</v>
      </c>
      <c r="O124" s="13">
        <f>+'[1]Input Price'!$O$712</f>
        <v>0</v>
      </c>
      <c r="P124" s="13">
        <f>+'[1]Input Price'!$P$712</f>
        <v>0</v>
      </c>
    </row>
    <row r="125" spans="2:16" outlineLevel="1">
      <c r="B125" s="15">
        <v>2</v>
      </c>
      <c r="C125" s="3" t="s">
        <v>37</v>
      </c>
      <c r="D125" s="235" t="s">
        <v>31</v>
      </c>
      <c r="E125" s="237">
        <v>32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2:16" outlineLevel="1">
      <c r="B126" s="15">
        <v>3</v>
      </c>
      <c r="C126" s="3" t="s">
        <v>38</v>
      </c>
      <c r="D126" s="235" t="s">
        <v>34</v>
      </c>
      <c r="E126" s="237">
        <v>223.2</v>
      </c>
      <c r="F126" s="13">
        <f>+'[1]Input Price'!$F$264</f>
        <v>0</v>
      </c>
      <c r="G126" s="13">
        <f>+'[1]Input Price'!$G$264</f>
        <v>0</v>
      </c>
      <c r="H126" s="13">
        <f>+'[1]Input Price'!$H$264</f>
        <v>0</v>
      </c>
      <c r="I126" s="13">
        <f>+'[1]Input Price'!$I$264</f>
        <v>0</v>
      </c>
      <c r="J126" s="13">
        <f>+'[1]Input Price'!$J$264</f>
        <v>0</v>
      </c>
      <c r="K126" s="13">
        <f>+'[1]Input Price'!$K$264</f>
        <v>0</v>
      </c>
      <c r="L126" s="13">
        <f>+'[1]Input Price'!$L$264</f>
        <v>0</v>
      </c>
      <c r="M126" s="13">
        <f>+'[1]Input Price'!$M$264</f>
        <v>0</v>
      </c>
      <c r="N126" s="13">
        <f>+'[1]Input Price'!$N$264</f>
        <v>0</v>
      </c>
      <c r="O126" s="13">
        <f>+'[1]Input Price'!$O$264</f>
        <v>0</v>
      </c>
      <c r="P126" s="13">
        <f>+'[1]Input Price'!$P$264</f>
        <v>0</v>
      </c>
    </row>
    <row r="127" spans="2:16" outlineLevel="1">
      <c r="B127" s="15">
        <v>4</v>
      </c>
      <c r="C127" s="3" t="s">
        <v>39</v>
      </c>
      <c r="D127" s="235" t="s">
        <v>34</v>
      </c>
      <c r="E127" s="237">
        <v>157.1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2:16" outlineLevel="1">
      <c r="B128" s="15">
        <v>4</v>
      </c>
      <c r="C128" s="3" t="s">
        <v>40</v>
      </c>
      <c r="D128" s="235" t="s">
        <v>34</v>
      </c>
      <c r="E128" s="237">
        <v>7873</v>
      </c>
      <c r="F128" s="34">
        <f>+'[1]Input Price'!$F$625</f>
        <v>0</v>
      </c>
      <c r="G128" s="34">
        <f>+'[1]Input Price'!$G$625</f>
        <v>0</v>
      </c>
      <c r="H128" s="34">
        <f>+'[1]Input Price'!$H$625</f>
        <v>0</v>
      </c>
      <c r="I128" s="34">
        <f>+'[1]Input Price'!$I$625</f>
        <v>0</v>
      </c>
      <c r="J128" s="34">
        <f>+'[1]Input Price'!$J$625</f>
        <v>0</v>
      </c>
      <c r="K128" s="34">
        <f>+'[1]Input Price'!$K$625</f>
        <v>0</v>
      </c>
      <c r="L128" s="34">
        <f>+'[1]Input Price'!$L$625</f>
        <v>0</v>
      </c>
      <c r="M128" s="34">
        <f>+'[1]Input Price'!$M$625</f>
        <v>0</v>
      </c>
      <c r="N128" s="34">
        <f>+'[1]Input Price'!$N$625</f>
        <v>0</v>
      </c>
      <c r="O128" s="34">
        <f>+'[1]Input Price'!$O$625</f>
        <v>0</v>
      </c>
      <c r="P128" s="34">
        <f>+'[1]Input Price'!$P$625</f>
        <v>0</v>
      </c>
    </row>
    <row r="129" spans="2:16" outlineLevel="1">
      <c r="B129" s="15">
        <v>5</v>
      </c>
      <c r="C129" s="3" t="s">
        <v>41</v>
      </c>
      <c r="D129" s="235" t="s">
        <v>34</v>
      </c>
      <c r="E129" s="237">
        <v>8253.2999999999993</v>
      </c>
      <c r="F129" s="34">
        <f>+'[1]Input Price'!$F$675</f>
        <v>0</v>
      </c>
      <c r="G129" s="34">
        <f>+'[1]Input Price'!$G$675</f>
        <v>0</v>
      </c>
      <c r="H129" s="34">
        <f>+'[1]Input Price'!$H$675</f>
        <v>0</v>
      </c>
      <c r="I129" s="34">
        <f>+'[1]Input Price'!$I$675</f>
        <v>0</v>
      </c>
      <c r="J129" s="34">
        <f>+'[1]Input Price'!$J$675</f>
        <v>0</v>
      </c>
      <c r="K129" s="34">
        <f>+'[1]Input Price'!$K$675</f>
        <v>0</v>
      </c>
      <c r="L129" s="34">
        <f>+'[1]Input Price'!$L$675</f>
        <v>0</v>
      </c>
      <c r="M129" s="34">
        <f>+'[1]Input Price'!$M$675</f>
        <v>0</v>
      </c>
      <c r="N129" s="34">
        <f>+'[1]Input Price'!$N$675</f>
        <v>0</v>
      </c>
      <c r="O129" s="34">
        <f>+'[1]Input Price'!$O$675</f>
        <v>0</v>
      </c>
      <c r="P129" s="34">
        <f>+'[1]Input Price'!$P$675</f>
        <v>0</v>
      </c>
    </row>
    <row r="130" spans="2:16" outlineLevel="1">
      <c r="B130" s="15">
        <v>6</v>
      </c>
      <c r="C130" s="3" t="s">
        <v>42</v>
      </c>
      <c r="D130" s="235" t="s">
        <v>34</v>
      </c>
      <c r="E130" s="237">
        <v>8096.2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2:16">
      <c r="B131" s="14" t="s">
        <v>239</v>
      </c>
      <c r="C131" s="4" t="s">
        <v>48</v>
      </c>
      <c r="D131" s="235">
        <v>0</v>
      </c>
      <c r="E131" s="237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2:16" outlineLevel="1">
      <c r="B132" s="3">
        <v>1</v>
      </c>
      <c r="C132" s="3" t="s">
        <v>49</v>
      </c>
      <c r="D132" s="235">
        <v>0</v>
      </c>
      <c r="E132" s="237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2:16" outlineLevel="1">
      <c r="B133" s="3"/>
      <c r="C133" s="8" t="s">
        <v>50</v>
      </c>
      <c r="D133" s="235" t="s">
        <v>51</v>
      </c>
      <c r="E133" s="237">
        <v>1</v>
      </c>
      <c r="F133" s="34">
        <f>+'[1]Input Price'!$F$392</f>
        <v>0</v>
      </c>
      <c r="G133" s="34">
        <f>+'[1]Input Price'!$G$392</f>
        <v>0</v>
      </c>
      <c r="H133" s="34">
        <f>+'[1]Input Price'!$H$392</f>
        <v>0</v>
      </c>
      <c r="I133" s="34">
        <f>+'[1]Input Price'!$I$392</f>
        <v>0</v>
      </c>
      <c r="J133" s="34">
        <f>+'[1]Input Price'!$J$392</f>
        <v>0</v>
      </c>
      <c r="K133" s="34">
        <f>+'[1]Input Price'!$K$392</f>
        <v>0</v>
      </c>
      <c r="L133" s="34">
        <f>+'[1]Input Price'!$L$392</f>
        <v>0</v>
      </c>
      <c r="M133" s="34">
        <f>+'[1]Input Price'!$M$392</f>
        <v>0</v>
      </c>
      <c r="N133" s="34">
        <f>+'[1]Input Price'!$N$392</f>
        <v>0</v>
      </c>
      <c r="O133" s="34">
        <f>+'[1]Input Price'!$O$392</f>
        <v>0</v>
      </c>
      <c r="P133" s="34">
        <f>+'[1]Input Price'!$P$392</f>
        <v>0</v>
      </c>
    </row>
    <row r="134" spans="2:16" outlineLevel="1">
      <c r="B134" s="3"/>
      <c r="C134" s="8" t="s">
        <v>52</v>
      </c>
      <c r="D134" s="235" t="s">
        <v>53</v>
      </c>
      <c r="E134" s="237">
        <v>1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2:16" outlineLevel="1">
      <c r="B135" s="3">
        <v>2</v>
      </c>
      <c r="C135" s="3" t="s">
        <v>54</v>
      </c>
      <c r="D135" s="235" t="s">
        <v>55</v>
      </c>
      <c r="E135" s="237">
        <v>50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2:16" ht="25.5" outlineLevel="1">
      <c r="B136" s="10">
        <v>3</v>
      </c>
      <c r="C136" s="10" t="s">
        <v>56</v>
      </c>
      <c r="D136" s="235" t="s">
        <v>51</v>
      </c>
      <c r="E136" s="237">
        <v>1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2:16" outlineLevel="1">
      <c r="B137" s="10">
        <v>4</v>
      </c>
      <c r="C137" s="10" t="s">
        <v>57</v>
      </c>
      <c r="D137" s="235" t="s">
        <v>51</v>
      </c>
      <c r="E137" s="237">
        <v>1</v>
      </c>
      <c r="F137" s="34">
        <f>+'[1]Input Price'!$F$35</f>
        <v>0</v>
      </c>
      <c r="G137" s="34">
        <f>+'[1]Input Price'!$G$35</f>
        <v>0</v>
      </c>
      <c r="H137" s="34">
        <f>+'[1]Input Price'!$H$35</f>
        <v>0</v>
      </c>
      <c r="I137" s="34">
        <f>+'[1]Input Price'!$I$35</f>
        <v>0</v>
      </c>
      <c r="J137" s="34">
        <f>+'[1]Input Price'!$J$35</f>
        <v>0</v>
      </c>
      <c r="K137" s="34">
        <f>+'[1]Input Price'!$K$35</f>
        <v>0</v>
      </c>
      <c r="L137" s="34">
        <f>+'[1]Input Price'!$L$35</f>
        <v>0</v>
      </c>
      <c r="M137" s="34">
        <f>+'[1]Input Price'!$M$35</f>
        <v>0</v>
      </c>
      <c r="N137" s="34">
        <f>+'[1]Input Price'!$N$35</f>
        <v>0</v>
      </c>
      <c r="O137" s="34">
        <f>+'[1]Input Price'!$O$35</f>
        <v>0</v>
      </c>
      <c r="P137" s="34">
        <f>+'[1]Input Price'!$P$35</f>
        <v>0</v>
      </c>
    </row>
    <row r="138" spans="2:16" outlineLevel="1">
      <c r="B138" s="10">
        <v>5</v>
      </c>
      <c r="C138" s="10" t="s">
        <v>58</v>
      </c>
      <c r="D138" s="235" t="s">
        <v>51</v>
      </c>
      <c r="E138" s="237">
        <v>1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2:16" outlineLevel="1">
      <c r="B139" s="10">
        <v>6</v>
      </c>
      <c r="C139" s="10" t="s">
        <v>59</v>
      </c>
      <c r="D139" s="235" t="s">
        <v>51</v>
      </c>
      <c r="E139" s="237">
        <v>1</v>
      </c>
      <c r="F139" s="34">
        <f>+'[1]Input Price'!$F$341</f>
        <v>0</v>
      </c>
      <c r="G139" s="34">
        <f>+'[1]Input Price'!$G$341</f>
        <v>0</v>
      </c>
      <c r="H139" s="34">
        <f>+'[1]Input Price'!$H$341</f>
        <v>0</v>
      </c>
      <c r="I139" s="34">
        <f>+'[1]Input Price'!$I$341</f>
        <v>0</v>
      </c>
      <c r="J139" s="34">
        <f>+'[1]Input Price'!$J$341</f>
        <v>0</v>
      </c>
      <c r="K139" s="34">
        <f>+'[1]Input Price'!$K$341</f>
        <v>0</v>
      </c>
      <c r="L139" s="34">
        <f>+'[1]Input Price'!$L$341</f>
        <v>0</v>
      </c>
      <c r="M139" s="34">
        <f>+'[1]Input Price'!$M$341</f>
        <v>0</v>
      </c>
      <c r="N139" s="34">
        <f>+'[1]Input Price'!$N$341</f>
        <v>0</v>
      </c>
      <c r="O139" s="34">
        <f>+'[1]Input Price'!$O$341</f>
        <v>0</v>
      </c>
      <c r="P139" s="34">
        <f>+'[1]Input Price'!$P$341</f>
        <v>0</v>
      </c>
    </row>
    <row r="140" spans="2:16" ht="38.25" outlineLevel="1">
      <c r="B140" s="10">
        <v>7</v>
      </c>
      <c r="C140" s="10" t="s">
        <v>60</v>
      </c>
      <c r="D140" s="235" t="s">
        <v>51</v>
      </c>
      <c r="E140" s="237">
        <v>1</v>
      </c>
      <c r="F140" s="34">
        <f>+'[1]Input Price'!$F$251</f>
        <v>0</v>
      </c>
      <c r="G140" s="34">
        <f>+'[1]Input Price'!$G$251</f>
        <v>0</v>
      </c>
      <c r="H140" s="34">
        <f>+'[1]Input Price'!$H$251</f>
        <v>0</v>
      </c>
      <c r="I140" s="34">
        <f>+'[1]Input Price'!$I$251</f>
        <v>0</v>
      </c>
      <c r="J140" s="34">
        <f>+'[1]Input Price'!$J$251</f>
        <v>0</v>
      </c>
      <c r="K140" s="34">
        <f>+'[1]Input Price'!$K$251</f>
        <v>0</v>
      </c>
      <c r="L140" s="34">
        <f>+'[1]Input Price'!$L$251</f>
        <v>0</v>
      </c>
      <c r="M140" s="34">
        <f>+'[1]Input Price'!$M$251</f>
        <v>0</v>
      </c>
      <c r="N140" s="34">
        <f>+'[1]Input Price'!$N$251</f>
        <v>0</v>
      </c>
      <c r="O140" s="34">
        <f>+'[1]Input Price'!$O$251</f>
        <v>0</v>
      </c>
      <c r="P140" s="34">
        <f>+'[1]Input Price'!$P$251</f>
        <v>0</v>
      </c>
    </row>
    <row r="141" spans="2:16" outlineLevel="1">
      <c r="B141" s="10">
        <v>8</v>
      </c>
      <c r="C141" s="10" t="s">
        <v>61</v>
      </c>
      <c r="D141" s="235" t="s">
        <v>51</v>
      </c>
      <c r="E141" s="237">
        <v>1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2:16" outlineLevel="1">
      <c r="B142" s="10">
        <v>9</v>
      </c>
      <c r="C142" s="10" t="s">
        <v>62</v>
      </c>
      <c r="D142" s="235" t="s">
        <v>63</v>
      </c>
      <c r="E142" s="237">
        <v>50</v>
      </c>
      <c r="F142" s="34">
        <f>+'[1]Input Price'!$F$26</f>
        <v>0</v>
      </c>
      <c r="G142" s="34">
        <f>+'[1]Input Price'!$G$26</f>
        <v>0</v>
      </c>
      <c r="H142" s="34">
        <f>+'[1]Input Price'!$H$26</f>
        <v>0</v>
      </c>
      <c r="I142" s="34">
        <f>+'[1]Input Price'!$I$26</f>
        <v>0</v>
      </c>
      <c r="J142" s="34">
        <f>+'[1]Input Price'!$J$26</f>
        <v>0</v>
      </c>
      <c r="K142" s="34">
        <f>+'[1]Input Price'!$K$26</f>
        <v>0</v>
      </c>
      <c r="L142" s="34">
        <f>+'[1]Input Price'!$L$26</f>
        <v>0</v>
      </c>
      <c r="M142" s="34">
        <f>+'[1]Input Price'!$M$26</f>
        <v>0</v>
      </c>
      <c r="N142" s="34">
        <f>+'[1]Input Price'!$N$26</f>
        <v>0</v>
      </c>
      <c r="O142" s="34">
        <f>+'[1]Input Price'!$O$26</f>
        <v>0</v>
      </c>
      <c r="P142" s="34">
        <f>+'[1]Input Price'!$P$26</f>
        <v>0</v>
      </c>
    </row>
    <row r="143" spans="2:16" ht="26.25" outlineLevel="1">
      <c r="B143" s="16">
        <v>10</v>
      </c>
      <c r="C143" s="6" t="s">
        <v>64</v>
      </c>
      <c r="D143" s="235" t="s">
        <v>51</v>
      </c>
      <c r="E143" s="237">
        <v>3</v>
      </c>
      <c r="F143" s="34">
        <f>+'[1]Input Price'!$F$98</f>
        <v>0</v>
      </c>
      <c r="G143" s="34">
        <f>+'[1]Input Price'!$G$98</f>
        <v>0</v>
      </c>
      <c r="H143" s="34">
        <f>+'[1]Input Price'!$H$98</f>
        <v>0</v>
      </c>
      <c r="I143" s="34">
        <f>+'[1]Input Price'!$I$98</f>
        <v>0</v>
      </c>
      <c r="J143" s="34">
        <f>+'[1]Input Price'!$J$98</f>
        <v>0</v>
      </c>
      <c r="K143" s="34">
        <f>+'[1]Input Price'!$K$98</f>
        <v>0</v>
      </c>
      <c r="L143" s="34">
        <f>+'[1]Input Price'!$L$98</f>
        <v>0</v>
      </c>
      <c r="M143" s="34">
        <f>+'[1]Input Price'!$M$98</f>
        <v>0</v>
      </c>
      <c r="N143" s="34">
        <f>+'[1]Input Price'!$N$98</f>
        <v>0</v>
      </c>
      <c r="O143" s="34">
        <f>+'[1]Input Price'!$O$98</f>
        <v>0</v>
      </c>
      <c r="P143" s="34">
        <f>+'[1]Input Price'!$P$98</f>
        <v>0</v>
      </c>
    </row>
    <row r="144" spans="2:16" ht="26.25" outlineLevel="1">
      <c r="B144" s="16">
        <v>11</v>
      </c>
      <c r="C144" s="6" t="s">
        <v>65</v>
      </c>
      <c r="D144" s="235" t="s">
        <v>63</v>
      </c>
      <c r="E144" s="237">
        <v>47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2:16" outlineLevel="1">
      <c r="B145" s="3">
        <v>12</v>
      </c>
      <c r="C145" s="10" t="s">
        <v>66</v>
      </c>
      <c r="D145" s="235" t="s">
        <v>51</v>
      </c>
      <c r="E145" s="237">
        <v>1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2:16">
      <c r="B146" s="13"/>
      <c r="C146" s="326"/>
      <c r="D146" s="235"/>
      <c r="E146" s="237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2:16" ht="15.75">
      <c r="B147" s="12">
        <v>5</v>
      </c>
      <c r="C147" s="12" t="s">
        <v>72</v>
      </c>
      <c r="D147" s="235"/>
      <c r="E147" s="237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2:16">
      <c r="B148" s="14" t="s">
        <v>16</v>
      </c>
      <c r="C148" s="4" t="s">
        <v>17</v>
      </c>
      <c r="D148" s="235"/>
      <c r="E148" s="237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2:16" outlineLevel="1">
      <c r="B149" s="15">
        <v>1</v>
      </c>
      <c r="C149" s="3" t="s">
        <v>18</v>
      </c>
      <c r="D149" s="235" t="s">
        <v>19</v>
      </c>
      <c r="E149" s="237">
        <v>131.76700000000002</v>
      </c>
      <c r="F149" s="34">
        <f>+'[1]Input Price'!$F$453</f>
        <v>0</v>
      </c>
      <c r="G149" s="34">
        <f>+'[1]Input Price'!$G$453</f>
        <v>0</v>
      </c>
      <c r="H149" s="34">
        <f>+'[1]Input Price'!$H$453</f>
        <v>0</v>
      </c>
      <c r="I149" s="34">
        <f>+'[1]Input Price'!$I$453</f>
        <v>0</v>
      </c>
      <c r="J149" s="34">
        <f>+'[1]Input Price'!$J$453</f>
        <v>0</v>
      </c>
      <c r="K149" s="34">
        <f>+'[1]Input Price'!$K$453</f>
        <v>0</v>
      </c>
      <c r="L149" s="34">
        <f>+'[1]Input Price'!$L$453</f>
        <v>0</v>
      </c>
      <c r="M149" s="34">
        <f>+'[1]Input Price'!$M$453</f>
        <v>0</v>
      </c>
      <c r="N149" s="34">
        <f>+'[1]Input Price'!$N$453</f>
        <v>0</v>
      </c>
      <c r="O149" s="34">
        <f>+'[1]Input Price'!$O$453</f>
        <v>0</v>
      </c>
      <c r="P149" s="34">
        <f>+'[1]Input Price'!$P$453</f>
        <v>0</v>
      </c>
    </row>
    <row r="150" spans="2:16" outlineLevel="1">
      <c r="B150" s="15">
        <v>2</v>
      </c>
      <c r="C150" s="3" t="s">
        <v>20</v>
      </c>
      <c r="D150" s="235" t="s">
        <v>19</v>
      </c>
      <c r="E150" s="237">
        <v>2.6645000000000003</v>
      </c>
      <c r="F150" s="34">
        <f>+'[1]Input Price'!$F$793</f>
        <v>0</v>
      </c>
      <c r="G150" s="34">
        <f>+'[1]Input Price'!$G$793</f>
        <v>0</v>
      </c>
      <c r="H150" s="34">
        <f>+'[1]Input Price'!$H$793</f>
        <v>0</v>
      </c>
      <c r="I150" s="34">
        <f>+'[1]Input Price'!$I$793</f>
        <v>0</v>
      </c>
      <c r="J150" s="34">
        <f>+'[1]Input Price'!$J$793</f>
        <v>0</v>
      </c>
      <c r="K150" s="34">
        <f>+'[1]Input Price'!$K$793</f>
        <v>0</v>
      </c>
      <c r="L150" s="34">
        <f>+'[1]Input Price'!$L$793</f>
        <v>0</v>
      </c>
      <c r="M150" s="34">
        <f>+'[1]Input Price'!$M$793</f>
        <v>0</v>
      </c>
      <c r="N150" s="34">
        <f>+'[1]Input Price'!$N$793</f>
        <v>0</v>
      </c>
      <c r="O150" s="34">
        <f>+'[1]Input Price'!$O$793</f>
        <v>0</v>
      </c>
      <c r="P150" s="34">
        <f>+'[1]Input Price'!$P$793</f>
        <v>0</v>
      </c>
    </row>
    <row r="151" spans="2:16" outlineLevel="1">
      <c r="B151" s="15">
        <v>3</v>
      </c>
      <c r="C151" s="3" t="s">
        <v>21</v>
      </c>
      <c r="D151" s="235" t="s">
        <v>19</v>
      </c>
      <c r="E151" s="237">
        <v>2.6645000000000003</v>
      </c>
      <c r="F151" s="34">
        <f>+'[1]Input Price'!$F$794</f>
        <v>0</v>
      </c>
      <c r="G151" s="34">
        <f>+'[1]Input Price'!$G$794</f>
        <v>0</v>
      </c>
      <c r="H151" s="34">
        <f>+'[1]Input Price'!$H$794</f>
        <v>0</v>
      </c>
      <c r="I151" s="34">
        <f>+'[1]Input Price'!$I$794</f>
        <v>0</v>
      </c>
      <c r="J151" s="34">
        <f>+'[1]Input Price'!$J$794</f>
        <v>0</v>
      </c>
      <c r="K151" s="34">
        <f>+'[1]Input Price'!$K$794</f>
        <v>0</v>
      </c>
      <c r="L151" s="34">
        <f>+'[1]Input Price'!$L$794</f>
        <v>0</v>
      </c>
      <c r="M151" s="34">
        <f>+'[1]Input Price'!$M$794</f>
        <v>0</v>
      </c>
      <c r="N151" s="34">
        <f>+'[1]Input Price'!$N$794</f>
        <v>0</v>
      </c>
      <c r="O151" s="34">
        <f>+'[1]Input Price'!$O$794</f>
        <v>0</v>
      </c>
      <c r="P151" s="34">
        <f>+'[1]Input Price'!$P$794</f>
        <v>0</v>
      </c>
    </row>
    <row r="152" spans="2:16" outlineLevel="1">
      <c r="B152" s="15">
        <v>4</v>
      </c>
      <c r="C152" s="3" t="s">
        <v>22</v>
      </c>
      <c r="D152" s="235" t="s">
        <v>19</v>
      </c>
      <c r="E152" s="237">
        <v>9.8315000000000001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outlineLevel="1">
      <c r="B153" s="15">
        <v>5</v>
      </c>
      <c r="C153" s="3" t="s">
        <v>23</v>
      </c>
      <c r="D153" s="235" t="s">
        <v>19</v>
      </c>
      <c r="E153" s="237">
        <v>2.15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outlineLevel="1">
      <c r="B154" s="15">
        <v>6</v>
      </c>
      <c r="C154" s="3" t="s">
        <v>24</v>
      </c>
      <c r="D154" s="235" t="s">
        <v>19</v>
      </c>
      <c r="E154" s="237">
        <v>0.9132800000000002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outlineLevel="1">
      <c r="B155" s="16">
        <v>7</v>
      </c>
      <c r="C155" s="6" t="s">
        <v>25</v>
      </c>
      <c r="D155" s="235" t="s">
        <v>19</v>
      </c>
      <c r="E155" s="237">
        <v>113.84322000000002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2:16" outlineLevel="1">
      <c r="B156" s="15">
        <v>8</v>
      </c>
      <c r="C156" s="3" t="s">
        <v>26</v>
      </c>
      <c r="D156" s="235" t="s">
        <v>27</v>
      </c>
      <c r="E156" s="237">
        <v>2.8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2:16" outlineLevel="1">
      <c r="B157" s="15">
        <v>9</v>
      </c>
      <c r="C157" s="3" t="s">
        <v>28</v>
      </c>
      <c r="D157" s="235" t="s">
        <v>19</v>
      </c>
      <c r="E157" s="237">
        <v>1.58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outlineLevel="1">
      <c r="B158" s="14" t="s">
        <v>233</v>
      </c>
      <c r="C158" s="4" t="s">
        <v>444</v>
      </c>
      <c r="D158" s="235"/>
      <c r="E158" s="237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outlineLevel="1">
      <c r="B159" s="15">
        <v>1</v>
      </c>
      <c r="C159" s="3" t="s">
        <v>36</v>
      </c>
      <c r="D159" s="235" t="s">
        <v>34</v>
      </c>
      <c r="E159" s="237">
        <v>5355.8</v>
      </c>
      <c r="F159" s="13">
        <f>+'[1]Input Price'!$F$712</f>
        <v>0</v>
      </c>
      <c r="G159" s="13">
        <f>+'[1]Input Price'!$G$712</f>
        <v>0</v>
      </c>
      <c r="H159" s="13">
        <f>+'[1]Input Price'!$H$712</f>
        <v>0</v>
      </c>
      <c r="I159" s="13">
        <f>+'[1]Input Price'!$I$712</f>
        <v>0</v>
      </c>
      <c r="J159" s="13">
        <f>+'[1]Input Price'!$J$712</f>
        <v>0</v>
      </c>
      <c r="K159" s="13">
        <f>+'[1]Input Price'!$K$712</f>
        <v>0</v>
      </c>
      <c r="L159" s="13">
        <f>+'[1]Input Price'!$L$712</f>
        <v>0</v>
      </c>
      <c r="M159" s="13">
        <f>+'[1]Input Price'!$M$712</f>
        <v>0</v>
      </c>
      <c r="N159" s="13">
        <f>+'[1]Input Price'!$N$712</f>
        <v>0</v>
      </c>
      <c r="O159" s="13">
        <f>+'[1]Input Price'!$O$712</f>
        <v>0</v>
      </c>
      <c r="P159" s="13">
        <f>+'[1]Input Price'!$P$712</f>
        <v>0</v>
      </c>
    </row>
    <row r="160" spans="2:16" outlineLevel="1">
      <c r="B160" s="15">
        <v>2</v>
      </c>
      <c r="C160" s="3" t="s">
        <v>37</v>
      </c>
      <c r="D160" s="235" t="s">
        <v>31</v>
      </c>
      <c r="E160" s="237">
        <v>24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2:16" outlineLevel="1">
      <c r="B161" s="15">
        <v>3</v>
      </c>
      <c r="C161" s="3" t="s">
        <v>38</v>
      </c>
      <c r="D161" s="235" t="s">
        <v>34</v>
      </c>
      <c r="E161" s="237">
        <v>123.4</v>
      </c>
      <c r="F161" s="13">
        <f>+'[1]Input Price'!$F$264</f>
        <v>0</v>
      </c>
      <c r="G161" s="13">
        <f>+'[1]Input Price'!$G$264</f>
        <v>0</v>
      </c>
      <c r="H161" s="13">
        <f>+'[1]Input Price'!$H$264</f>
        <v>0</v>
      </c>
      <c r="I161" s="13">
        <f>+'[1]Input Price'!$I$264</f>
        <v>0</v>
      </c>
      <c r="J161" s="13">
        <f>+'[1]Input Price'!$J$264</f>
        <v>0</v>
      </c>
      <c r="K161" s="13">
        <f>+'[1]Input Price'!$K$264</f>
        <v>0</v>
      </c>
      <c r="L161" s="13">
        <f>+'[1]Input Price'!$L$264</f>
        <v>0</v>
      </c>
      <c r="M161" s="13">
        <f>+'[1]Input Price'!$M$264</f>
        <v>0</v>
      </c>
      <c r="N161" s="13">
        <f>+'[1]Input Price'!$N$264</f>
        <v>0</v>
      </c>
      <c r="O161" s="13">
        <f>+'[1]Input Price'!$O$264</f>
        <v>0</v>
      </c>
      <c r="P161" s="13">
        <f>+'[1]Input Price'!$P$264</f>
        <v>0</v>
      </c>
    </row>
    <row r="162" spans="2:16" outlineLevel="1">
      <c r="B162" s="15">
        <v>4</v>
      </c>
      <c r="C162" s="3" t="s">
        <v>39</v>
      </c>
      <c r="D162" s="235" t="s">
        <v>34</v>
      </c>
      <c r="E162" s="237">
        <v>137.19999999999999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2:16" outlineLevel="1">
      <c r="B163" s="15">
        <v>4</v>
      </c>
      <c r="C163" s="3" t="s">
        <v>40</v>
      </c>
      <c r="D163" s="235" t="s">
        <v>34</v>
      </c>
      <c r="E163" s="237">
        <v>5355.8</v>
      </c>
      <c r="F163" s="34">
        <f>+'[1]Input Price'!$F$625</f>
        <v>0</v>
      </c>
      <c r="G163" s="34">
        <f>+'[1]Input Price'!$G$625</f>
        <v>0</v>
      </c>
      <c r="H163" s="34">
        <f>+'[1]Input Price'!$H$625</f>
        <v>0</v>
      </c>
      <c r="I163" s="34">
        <f>+'[1]Input Price'!$I$625</f>
        <v>0</v>
      </c>
      <c r="J163" s="34">
        <f>+'[1]Input Price'!$J$625</f>
        <v>0</v>
      </c>
      <c r="K163" s="34">
        <f>+'[1]Input Price'!$K$625</f>
        <v>0</v>
      </c>
      <c r="L163" s="34">
        <f>+'[1]Input Price'!$L$625</f>
        <v>0</v>
      </c>
      <c r="M163" s="34">
        <f>+'[1]Input Price'!$M$625</f>
        <v>0</v>
      </c>
      <c r="N163" s="34">
        <f>+'[1]Input Price'!$N$625</f>
        <v>0</v>
      </c>
      <c r="O163" s="34">
        <f>+'[1]Input Price'!$O$625</f>
        <v>0</v>
      </c>
      <c r="P163" s="34">
        <f>+'[1]Input Price'!$P$625</f>
        <v>0</v>
      </c>
    </row>
    <row r="164" spans="2:16" outlineLevel="1">
      <c r="B164" s="15">
        <v>5</v>
      </c>
      <c r="C164" s="3" t="s">
        <v>41</v>
      </c>
      <c r="D164" s="235" t="s">
        <v>34</v>
      </c>
      <c r="E164" s="237">
        <v>5616.4</v>
      </c>
      <c r="F164" s="34">
        <f>+'[1]Input Price'!$F$675</f>
        <v>0</v>
      </c>
      <c r="G164" s="34">
        <f>+'[1]Input Price'!$G$675</f>
        <v>0</v>
      </c>
      <c r="H164" s="34">
        <f>+'[1]Input Price'!$H$675</f>
        <v>0</v>
      </c>
      <c r="I164" s="34">
        <f>+'[1]Input Price'!$I$675</f>
        <v>0</v>
      </c>
      <c r="J164" s="34">
        <f>+'[1]Input Price'!$J$675</f>
        <v>0</v>
      </c>
      <c r="K164" s="34">
        <f>+'[1]Input Price'!$K$675</f>
        <v>0</v>
      </c>
      <c r="L164" s="34">
        <f>+'[1]Input Price'!$L$675</f>
        <v>0</v>
      </c>
      <c r="M164" s="34">
        <f>+'[1]Input Price'!$M$675</f>
        <v>0</v>
      </c>
      <c r="N164" s="34">
        <f>+'[1]Input Price'!$N$675</f>
        <v>0</v>
      </c>
      <c r="O164" s="34">
        <f>+'[1]Input Price'!$O$675</f>
        <v>0</v>
      </c>
      <c r="P164" s="34">
        <f>+'[1]Input Price'!$P$675</f>
        <v>0</v>
      </c>
    </row>
    <row r="165" spans="2:16" outlineLevel="1">
      <c r="B165" s="15">
        <v>6</v>
      </c>
      <c r="C165" s="3" t="s">
        <v>42</v>
      </c>
      <c r="D165" s="235" t="s">
        <v>34</v>
      </c>
      <c r="E165" s="237">
        <v>5479.2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2:16">
      <c r="B166" s="14" t="s">
        <v>239</v>
      </c>
      <c r="C166" s="4" t="s">
        <v>48</v>
      </c>
      <c r="D166" s="235">
        <v>0</v>
      </c>
      <c r="E166" s="237">
        <v>0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2:16" outlineLevel="1">
      <c r="B167" s="3">
        <v>1</v>
      </c>
      <c r="C167" s="3" t="s">
        <v>49</v>
      </c>
      <c r="D167" s="235">
        <v>0</v>
      </c>
      <c r="E167" s="237">
        <v>0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2:16" outlineLevel="1">
      <c r="B168" s="3"/>
      <c r="C168" s="8" t="s">
        <v>50</v>
      </c>
      <c r="D168" s="235" t="s">
        <v>51</v>
      </c>
      <c r="E168" s="237">
        <v>1</v>
      </c>
      <c r="F168" s="34">
        <f>+'[1]Input Price'!$F$392</f>
        <v>0</v>
      </c>
      <c r="G168" s="34">
        <f>+'[1]Input Price'!$G$392</f>
        <v>0</v>
      </c>
      <c r="H168" s="34">
        <f>+'[1]Input Price'!$H$392</f>
        <v>0</v>
      </c>
      <c r="I168" s="34">
        <f>+'[1]Input Price'!$I$392</f>
        <v>0</v>
      </c>
      <c r="J168" s="34">
        <f>+'[1]Input Price'!$J$392</f>
        <v>0</v>
      </c>
      <c r="K168" s="34">
        <f>+'[1]Input Price'!$K$392</f>
        <v>0</v>
      </c>
      <c r="L168" s="34">
        <f>+'[1]Input Price'!$L$392</f>
        <v>0</v>
      </c>
      <c r="M168" s="34">
        <f>+'[1]Input Price'!$M$392</f>
        <v>0</v>
      </c>
      <c r="N168" s="34">
        <f>+'[1]Input Price'!$N$392</f>
        <v>0</v>
      </c>
      <c r="O168" s="34">
        <f>+'[1]Input Price'!$O$392</f>
        <v>0</v>
      </c>
      <c r="P168" s="34">
        <f>+'[1]Input Price'!$P$392</f>
        <v>0</v>
      </c>
    </row>
    <row r="169" spans="2:16" outlineLevel="1">
      <c r="B169" s="3"/>
      <c r="C169" s="8" t="s">
        <v>52</v>
      </c>
      <c r="D169" s="235" t="s">
        <v>53</v>
      </c>
      <c r="E169" s="237">
        <v>1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2:16" outlineLevel="1">
      <c r="B170" s="3">
        <v>2</v>
      </c>
      <c r="C170" s="3" t="s">
        <v>54</v>
      </c>
      <c r="D170" s="235" t="s">
        <v>55</v>
      </c>
      <c r="E170" s="237">
        <v>40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2:16" ht="25.5" outlineLevel="1">
      <c r="B171" s="10">
        <v>3</v>
      </c>
      <c r="C171" s="10" t="s">
        <v>56</v>
      </c>
      <c r="D171" s="235" t="s">
        <v>51</v>
      </c>
      <c r="E171" s="237">
        <v>1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2:16" outlineLevel="1">
      <c r="B172" s="10">
        <v>4</v>
      </c>
      <c r="C172" s="10" t="s">
        <v>57</v>
      </c>
      <c r="D172" s="235" t="s">
        <v>51</v>
      </c>
      <c r="E172" s="237">
        <v>1</v>
      </c>
      <c r="F172" s="34">
        <f>+'[1]Input Price'!$F$35</f>
        <v>0</v>
      </c>
      <c r="G172" s="34">
        <f>+'[1]Input Price'!$G$35</f>
        <v>0</v>
      </c>
      <c r="H172" s="34">
        <f>+'[1]Input Price'!$H$35</f>
        <v>0</v>
      </c>
      <c r="I172" s="34">
        <f>+'[1]Input Price'!$I$35</f>
        <v>0</v>
      </c>
      <c r="J172" s="34">
        <f>+'[1]Input Price'!$J$35</f>
        <v>0</v>
      </c>
      <c r="K172" s="34">
        <f>+'[1]Input Price'!$K$35</f>
        <v>0</v>
      </c>
      <c r="L172" s="34">
        <f>+'[1]Input Price'!$L$35</f>
        <v>0</v>
      </c>
      <c r="M172" s="34">
        <f>+'[1]Input Price'!$M$35</f>
        <v>0</v>
      </c>
      <c r="N172" s="34">
        <f>+'[1]Input Price'!$N$35</f>
        <v>0</v>
      </c>
      <c r="O172" s="34">
        <f>+'[1]Input Price'!$O$35</f>
        <v>0</v>
      </c>
      <c r="P172" s="34">
        <f>+'[1]Input Price'!$P$35</f>
        <v>0</v>
      </c>
    </row>
    <row r="173" spans="2:16" outlineLevel="1">
      <c r="B173" s="10">
        <v>5</v>
      </c>
      <c r="C173" s="10" t="s">
        <v>58</v>
      </c>
      <c r="D173" s="235" t="s">
        <v>51</v>
      </c>
      <c r="E173" s="237">
        <v>1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2:16" outlineLevel="1">
      <c r="B174" s="10">
        <v>6</v>
      </c>
      <c r="C174" s="10" t="s">
        <v>59</v>
      </c>
      <c r="D174" s="235" t="s">
        <v>51</v>
      </c>
      <c r="E174" s="237">
        <v>1</v>
      </c>
      <c r="F174" s="34">
        <f>+'[1]Input Price'!$F$341</f>
        <v>0</v>
      </c>
      <c r="G174" s="34">
        <f>+'[1]Input Price'!$G$341</f>
        <v>0</v>
      </c>
      <c r="H174" s="34">
        <f>+'[1]Input Price'!$H$341</f>
        <v>0</v>
      </c>
      <c r="I174" s="34">
        <f>+'[1]Input Price'!$I$341</f>
        <v>0</v>
      </c>
      <c r="J174" s="34">
        <f>+'[1]Input Price'!$J$341</f>
        <v>0</v>
      </c>
      <c r="K174" s="34">
        <f>+'[1]Input Price'!$K$341</f>
        <v>0</v>
      </c>
      <c r="L174" s="34">
        <f>+'[1]Input Price'!$L$341</f>
        <v>0</v>
      </c>
      <c r="M174" s="34">
        <f>+'[1]Input Price'!$M$341</f>
        <v>0</v>
      </c>
      <c r="N174" s="34">
        <f>+'[1]Input Price'!$N$341</f>
        <v>0</v>
      </c>
      <c r="O174" s="34">
        <f>+'[1]Input Price'!$O$341</f>
        <v>0</v>
      </c>
      <c r="P174" s="34">
        <f>+'[1]Input Price'!$P$341</f>
        <v>0</v>
      </c>
    </row>
    <row r="175" spans="2:16" ht="38.25" outlineLevel="1">
      <c r="B175" s="10">
        <v>7</v>
      </c>
      <c r="C175" s="10" t="s">
        <v>60</v>
      </c>
      <c r="D175" s="235" t="s">
        <v>51</v>
      </c>
      <c r="E175" s="237">
        <v>1</v>
      </c>
      <c r="F175" s="34">
        <f>+'[1]Input Price'!$F$251</f>
        <v>0</v>
      </c>
      <c r="G175" s="34">
        <f>+'[1]Input Price'!$G$251</f>
        <v>0</v>
      </c>
      <c r="H175" s="34">
        <f>+'[1]Input Price'!$H$251</f>
        <v>0</v>
      </c>
      <c r="I175" s="34">
        <f>+'[1]Input Price'!$I$251</f>
        <v>0</v>
      </c>
      <c r="J175" s="34">
        <f>+'[1]Input Price'!$J$251</f>
        <v>0</v>
      </c>
      <c r="K175" s="34">
        <f>+'[1]Input Price'!$K$251</f>
        <v>0</v>
      </c>
      <c r="L175" s="34">
        <f>+'[1]Input Price'!$L$251</f>
        <v>0</v>
      </c>
      <c r="M175" s="34">
        <f>+'[1]Input Price'!$M$251</f>
        <v>0</v>
      </c>
      <c r="N175" s="34">
        <f>+'[1]Input Price'!$N$251</f>
        <v>0</v>
      </c>
      <c r="O175" s="34">
        <f>+'[1]Input Price'!$O$251</f>
        <v>0</v>
      </c>
      <c r="P175" s="34">
        <f>+'[1]Input Price'!$P$251</f>
        <v>0</v>
      </c>
    </row>
    <row r="176" spans="2:16" outlineLevel="1">
      <c r="B176" s="10">
        <v>8</v>
      </c>
      <c r="C176" s="10" t="s">
        <v>61</v>
      </c>
      <c r="D176" s="235" t="s">
        <v>51</v>
      </c>
      <c r="E176" s="237">
        <v>1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2:16" outlineLevel="1">
      <c r="B177" s="10">
        <v>9</v>
      </c>
      <c r="C177" s="10" t="s">
        <v>62</v>
      </c>
      <c r="D177" s="235" t="s">
        <v>63</v>
      </c>
      <c r="E177" s="237">
        <v>40</v>
      </c>
      <c r="F177" s="34">
        <f>+'[1]Input Price'!$F$26</f>
        <v>0</v>
      </c>
      <c r="G177" s="34">
        <f>+'[1]Input Price'!$G$26</f>
        <v>0</v>
      </c>
      <c r="H177" s="34">
        <f>+'[1]Input Price'!$H$26</f>
        <v>0</v>
      </c>
      <c r="I177" s="34">
        <f>+'[1]Input Price'!$I$26</f>
        <v>0</v>
      </c>
      <c r="J177" s="34">
        <f>+'[1]Input Price'!$J$26</f>
        <v>0</v>
      </c>
      <c r="K177" s="34">
        <f>+'[1]Input Price'!$K$26</f>
        <v>0</v>
      </c>
      <c r="L177" s="34">
        <f>+'[1]Input Price'!$L$26</f>
        <v>0</v>
      </c>
      <c r="M177" s="34">
        <f>+'[1]Input Price'!$M$26</f>
        <v>0</v>
      </c>
      <c r="N177" s="34">
        <f>+'[1]Input Price'!$N$26</f>
        <v>0</v>
      </c>
      <c r="O177" s="34">
        <f>+'[1]Input Price'!$O$26</f>
        <v>0</v>
      </c>
      <c r="P177" s="34">
        <f>+'[1]Input Price'!$P$26</f>
        <v>0</v>
      </c>
    </row>
    <row r="178" spans="2:16" ht="26.25" outlineLevel="1">
      <c r="B178" s="16">
        <v>10</v>
      </c>
      <c r="C178" s="6" t="s">
        <v>64</v>
      </c>
      <c r="D178" s="235" t="s">
        <v>51</v>
      </c>
      <c r="E178" s="237">
        <v>2</v>
      </c>
      <c r="F178" s="34">
        <f>+'[1]Input Price'!$F$98</f>
        <v>0</v>
      </c>
      <c r="G178" s="34">
        <f>+'[1]Input Price'!$G$98</f>
        <v>0</v>
      </c>
      <c r="H178" s="34">
        <f>+'[1]Input Price'!$H$98</f>
        <v>0</v>
      </c>
      <c r="I178" s="34">
        <f>+'[1]Input Price'!$I$98</f>
        <v>0</v>
      </c>
      <c r="J178" s="34">
        <f>+'[1]Input Price'!$J$98</f>
        <v>0</v>
      </c>
      <c r="K178" s="34">
        <f>+'[1]Input Price'!$K$98</f>
        <v>0</v>
      </c>
      <c r="L178" s="34">
        <f>+'[1]Input Price'!$L$98</f>
        <v>0</v>
      </c>
      <c r="M178" s="34">
        <f>+'[1]Input Price'!$M$98</f>
        <v>0</v>
      </c>
      <c r="N178" s="34">
        <f>+'[1]Input Price'!$N$98</f>
        <v>0</v>
      </c>
      <c r="O178" s="34">
        <f>+'[1]Input Price'!$O$98</f>
        <v>0</v>
      </c>
      <c r="P178" s="34">
        <f>+'[1]Input Price'!$P$98</f>
        <v>0</v>
      </c>
    </row>
    <row r="179" spans="2:16" ht="26.25" outlineLevel="1">
      <c r="B179" s="16">
        <v>11</v>
      </c>
      <c r="C179" s="6" t="s">
        <v>65</v>
      </c>
      <c r="D179" s="235" t="s">
        <v>63</v>
      </c>
      <c r="E179" s="237">
        <v>37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2:16" outlineLevel="1">
      <c r="B180" s="3">
        <v>12</v>
      </c>
      <c r="C180" s="10" t="s">
        <v>66</v>
      </c>
      <c r="D180" s="235" t="s">
        <v>51</v>
      </c>
      <c r="E180" s="237">
        <v>1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2:16">
      <c r="B181" s="13"/>
      <c r="C181" s="326"/>
      <c r="D181" s="235"/>
      <c r="E181" s="237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2:16" ht="15.75">
      <c r="B182" s="12">
        <v>6</v>
      </c>
      <c r="C182" s="12" t="s">
        <v>445</v>
      </c>
      <c r="D182" s="235"/>
      <c r="E182" s="237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2:16">
      <c r="B183" s="14" t="s">
        <v>16</v>
      </c>
      <c r="C183" s="4" t="s">
        <v>29</v>
      </c>
      <c r="D183" s="235">
        <v>0</v>
      </c>
      <c r="E183" s="237">
        <v>0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2:16" outlineLevel="1">
      <c r="B184" s="15">
        <v>1</v>
      </c>
      <c r="C184" s="3" t="s">
        <v>30</v>
      </c>
      <c r="D184" s="235" t="s">
        <v>31</v>
      </c>
      <c r="E184" s="237">
        <v>16</v>
      </c>
      <c r="F184" s="34">
        <f>+'[1]Input Price'!$F$762</f>
        <v>0</v>
      </c>
      <c r="G184" s="34">
        <f>+'[1]Input Price'!$G$762</f>
        <v>0</v>
      </c>
      <c r="H184" s="34">
        <f>+'[1]Input Price'!$H$762</f>
        <v>0</v>
      </c>
      <c r="I184" s="34">
        <f>+'[1]Input Price'!$I$762</f>
        <v>0</v>
      </c>
      <c r="J184" s="34">
        <f>+'[1]Input Price'!$J$762</f>
        <v>0</v>
      </c>
      <c r="K184" s="34">
        <f>+'[1]Input Price'!$K$762</f>
        <v>0</v>
      </c>
      <c r="L184" s="34">
        <f>+'[1]Input Price'!$L$762</f>
        <v>0</v>
      </c>
      <c r="M184" s="34">
        <f>+'[1]Input Price'!$M$762</f>
        <v>0</v>
      </c>
      <c r="N184" s="34">
        <f>+'[1]Input Price'!$N$762</f>
        <v>0</v>
      </c>
      <c r="O184" s="34">
        <f>+'[1]Input Price'!$O$762</f>
        <v>0</v>
      </c>
      <c r="P184" s="34">
        <f>+'[1]Input Price'!$P$762</f>
        <v>0</v>
      </c>
    </row>
    <row r="185" spans="2:16" outlineLevel="1">
      <c r="B185" s="15">
        <v>2</v>
      </c>
      <c r="C185" s="3" t="s">
        <v>32</v>
      </c>
      <c r="D185" s="235" t="s">
        <v>31</v>
      </c>
      <c r="E185" s="237">
        <v>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2:16" outlineLevel="1">
      <c r="B186" s="15">
        <v>3</v>
      </c>
      <c r="C186" s="3" t="s">
        <v>33</v>
      </c>
      <c r="D186" s="235" t="s">
        <v>34</v>
      </c>
      <c r="E186" s="237">
        <v>2844</v>
      </c>
      <c r="F186" s="13">
        <f>+'[1]Input Price'!F973</f>
        <v>0</v>
      </c>
      <c r="G186" s="13">
        <f>+'[1]Input Price'!G973</f>
        <v>0</v>
      </c>
      <c r="H186" s="13">
        <f>+'[1]Input Price'!H973</f>
        <v>0</v>
      </c>
      <c r="I186" s="13">
        <f>+'[1]Input Price'!I973</f>
        <v>0</v>
      </c>
      <c r="J186" s="13">
        <f>+'[1]Input Price'!J973</f>
        <v>0</v>
      </c>
      <c r="K186" s="13">
        <f>+'[1]Input Price'!K973</f>
        <v>0</v>
      </c>
      <c r="L186" s="13">
        <f>+'[1]Input Price'!L973</f>
        <v>0</v>
      </c>
      <c r="M186" s="13">
        <f>+'[1]Input Price'!M973</f>
        <v>0</v>
      </c>
      <c r="N186" s="13">
        <f>+'[1]Input Price'!N973</f>
        <v>0</v>
      </c>
      <c r="O186" s="13">
        <f>+'[1]Input Price'!O973</f>
        <v>0</v>
      </c>
      <c r="P186" s="13">
        <f>+'[1]Input Price'!P973</f>
        <v>0</v>
      </c>
    </row>
    <row r="187" spans="2:16">
      <c r="B187" s="14" t="s">
        <v>233</v>
      </c>
      <c r="C187" s="4" t="s">
        <v>44</v>
      </c>
      <c r="D187" s="235">
        <v>0</v>
      </c>
      <c r="E187" s="237">
        <v>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2:16" outlineLevel="1">
      <c r="B188" s="15">
        <v>1</v>
      </c>
      <c r="C188" s="3" t="s">
        <v>45</v>
      </c>
      <c r="D188" s="235" t="s">
        <v>34</v>
      </c>
      <c r="E188" s="237">
        <v>4090</v>
      </c>
      <c r="F188" s="13">
        <f>+'[1]Input Price'!$F$712</f>
        <v>0</v>
      </c>
      <c r="G188" s="13">
        <f>+'[1]Input Price'!$G$712</f>
        <v>0</v>
      </c>
      <c r="H188" s="13">
        <f>+'[1]Input Price'!$H$712</f>
        <v>0</v>
      </c>
      <c r="I188" s="13">
        <f>+'[1]Input Price'!$I$712</f>
        <v>0</v>
      </c>
      <c r="J188" s="13">
        <f>+'[1]Input Price'!$J$712</f>
        <v>0</v>
      </c>
      <c r="K188" s="13">
        <f>+'[1]Input Price'!$K$712</f>
        <v>0</v>
      </c>
      <c r="L188" s="13">
        <f>+'[1]Input Price'!$L$712</f>
        <v>0</v>
      </c>
      <c r="M188" s="13">
        <f>+'[1]Input Price'!$M$712</f>
        <v>0</v>
      </c>
      <c r="N188" s="13">
        <f>+'[1]Input Price'!$N$712</f>
        <v>0</v>
      </c>
      <c r="O188" s="13">
        <f>+'[1]Input Price'!$O$712</f>
        <v>0</v>
      </c>
      <c r="P188" s="13">
        <f>+'[1]Input Price'!$P$712</f>
        <v>0</v>
      </c>
    </row>
    <row r="189" spans="2:16" outlineLevel="1">
      <c r="B189" s="15">
        <v>2</v>
      </c>
      <c r="C189" s="3" t="s">
        <v>46</v>
      </c>
      <c r="D189" s="235" t="s">
        <v>31</v>
      </c>
      <c r="E189" s="237">
        <v>16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2:16" outlineLevel="1">
      <c r="B190" s="15">
        <v>3</v>
      </c>
      <c r="C190" s="3" t="s">
        <v>40</v>
      </c>
      <c r="D190" s="235" t="s">
        <v>34</v>
      </c>
      <c r="E190" s="237">
        <v>0</v>
      </c>
      <c r="F190" s="34">
        <f>+'[1]Input Price'!$F$625</f>
        <v>0</v>
      </c>
      <c r="G190" s="34">
        <f>+'[1]Input Price'!$G$625</f>
        <v>0</v>
      </c>
      <c r="H190" s="34">
        <f>+'[1]Input Price'!$H$625</f>
        <v>0</v>
      </c>
      <c r="I190" s="34">
        <f>+'[1]Input Price'!$I$625</f>
        <v>0</v>
      </c>
      <c r="J190" s="34">
        <f>+'[1]Input Price'!$J$625</f>
        <v>0</v>
      </c>
      <c r="K190" s="34">
        <f>+'[1]Input Price'!$K$625</f>
        <v>0</v>
      </c>
      <c r="L190" s="34">
        <f>+'[1]Input Price'!$L$625</f>
        <v>0</v>
      </c>
      <c r="M190" s="34">
        <f>+'[1]Input Price'!$M$625</f>
        <v>0</v>
      </c>
      <c r="N190" s="34">
        <f>+'[1]Input Price'!$N$625</f>
        <v>0</v>
      </c>
      <c r="O190" s="34">
        <f>+'[1]Input Price'!$O$625</f>
        <v>0</v>
      </c>
      <c r="P190" s="34">
        <f>+'[1]Input Price'!$P$625</f>
        <v>0</v>
      </c>
    </row>
    <row r="191" spans="2:16" outlineLevel="1">
      <c r="B191" s="15">
        <v>4</v>
      </c>
      <c r="C191" s="3" t="s">
        <v>41</v>
      </c>
      <c r="D191" s="235" t="s">
        <v>34</v>
      </c>
      <c r="E191" s="237">
        <v>0</v>
      </c>
      <c r="F191" s="34">
        <f>+'[1]Input Price'!$F$675</f>
        <v>0</v>
      </c>
      <c r="G191" s="34">
        <f>+'[1]Input Price'!$G$675</f>
        <v>0</v>
      </c>
      <c r="H191" s="34">
        <f>+'[1]Input Price'!$H$675</f>
        <v>0</v>
      </c>
      <c r="I191" s="34">
        <f>+'[1]Input Price'!$I$675</f>
        <v>0</v>
      </c>
      <c r="J191" s="34">
        <f>+'[1]Input Price'!$J$675</f>
        <v>0</v>
      </c>
      <c r="K191" s="34">
        <f>+'[1]Input Price'!$K$675</f>
        <v>0</v>
      </c>
      <c r="L191" s="34">
        <f>+'[1]Input Price'!$L$675</f>
        <v>0</v>
      </c>
      <c r="M191" s="34">
        <f>+'[1]Input Price'!$M$675</f>
        <v>0</v>
      </c>
      <c r="N191" s="34">
        <f>+'[1]Input Price'!$N$675</f>
        <v>0</v>
      </c>
      <c r="O191" s="34">
        <f>+'[1]Input Price'!$O$675</f>
        <v>0</v>
      </c>
      <c r="P191" s="34">
        <f>+'[1]Input Price'!$P$675</f>
        <v>0</v>
      </c>
    </row>
    <row r="192" spans="2:16" outlineLevel="1">
      <c r="B192" s="15">
        <v>5</v>
      </c>
      <c r="C192" s="3" t="s">
        <v>42</v>
      </c>
      <c r="D192" s="235" t="s">
        <v>34</v>
      </c>
      <c r="E192" s="237">
        <v>0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2:16">
      <c r="B193" s="14" t="s">
        <v>239</v>
      </c>
      <c r="C193" s="4" t="s">
        <v>48</v>
      </c>
      <c r="D193" s="235">
        <v>0</v>
      </c>
      <c r="E193" s="237">
        <v>0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2:16" outlineLevel="1">
      <c r="B194" s="3">
        <v>1</v>
      </c>
      <c r="C194" s="3" t="s">
        <v>49</v>
      </c>
      <c r="D194" s="235">
        <v>0</v>
      </c>
      <c r="E194" s="237">
        <v>0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2:16" outlineLevel="1">
      <c r="B195" s="3"/>
      <c r="C195" s="8" t="s">
        <v>50</v>
      </c>
      <c r="D195" s="235" t="s">
        <v>51</v>
      </c>
      <c r="E195" s="237">
        <v>1</v>
      </c>
      <c r="F195" s="34">
        <f>+'[1]Input Price'!$F$392</f>
        <v>0</v>
      </c>
      <c r="G195" s="34">
        <f>+'[1]Input Price'!$G$392</f>
        <v>0</v>
      </c>
      <c r="H195" s="34">
        <f>+'[1]Input Price'!$H$392</f>
        <v>0</v>
      </c>
      <c r="I195" s="34">
        <f>+'[1]Input Price'!$I$392</f>
        <v>0</v>
      </c>
      <c r="J195" s="34">
        <f>+'[1]Input Price'!$J$392</f>
        <v>0</v>
      </c>
      <c r="K195" s="34">
        <f>+'[1]Input Price'!$K$392</f>
        <v>0</v>
      </c>
      <c r="L195" s="34">
        <f>+'[1]Input Price'!$L$392</f>
        <v>0</v>
      </c>
      <c r="M195" s="34">
        <f>+'[1]Input Price'!$M$392</f>
        <v>0</v>
      </c>
      <c r="N195" s="34">
        <f>+'[1]Input Price'!$N$392</f>
        <v>0</v>
      </c>
      <c r="O195" s="34">
        <f>+'[1]Input Price'!$O$392</f>
        <v>0</v>
      </c>
      <c r="P195" s="34">
        <f>+'[1]Input Price'!$P$392</f>
        <v>0</v>
      </c>
    </row>
    <row r="196" spans="2:16" outlineLevel="1">
      <c r="B196" s="3"/>
      <c r="C196" s="8" t="s">
        <v>52</v>
      </c>
      <c r="D196" s="235" t="s">
        <v>53</v>
      </c>
      <c r="E196" s="237">
        <v>1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2:16" outlineLevel="1">
      <c r="B197" s="3">
        <v>2</v>
      </c>
      <c r="C197" s="3" t="s">
        <v>54</v>
      </c>
      <c r="D197" s="235" t="s">
        <v>55</v>
      </c>
      <c r="E197" s="237">
        <v>25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2:16" ht="25.5" outlineLevel="1">
      <c r="B198" s="10">
        <v>3</v>
      </c>
      <c r="C198" s="10" t="s">
        <v>56</v>
      </c>
      <c r="D198" s="235" t="s">
        <v>51</v>
      </c>
      <c r="E198" s="237">
        <v>1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2:16" outlineLevel="1">
      <c r="B199" s="10">
        <v>4</v>
      </c>
      <c r="C199" s="10" t="s">
        <v>57</v>
      </c>
      <c r="D199" s="235" t="s">
        <v>51</v>
      </c>
      <c r="E199" s="237">
        <v>1</v>
      </c>
      <c r="F199" s="34">
        <f>+'[1]Input Price'!$F$35</f>
        <v>0</v>
      </c>
      <c r="G199" s="34">
        <f>+'[1]Input Price'!$G$35</f>
        <v>0</v>
      </c>
      <c r="H199" s="34">
        <f>+'[1]Input Price'!$H$35</f>
        <v>0</v>
      </c>
      <c r="I199" s="34">
        <f>+'[1]Input Price'!$I$35</f>
        <v>0</v>
      </c>
      <c r="J199" s="34">
        <f>+'[1]Input Price'!$J$35</f>
        <v>0</v>
      </c>
      <c r="K199" s="34">
        <f>+'[1]Input Price'!$K$35</f>
        <v>0</v>
      </c>
      <c r="L199" s="34">
        <f>+'[1]Input Price'!$L$35</f>
        <v>0</v>
      </c>
      <c r="M199" s="34">
        <f>+'[1]Input Price'!$M$35</f>
        <v>0</v>
      </c>
      <c r="N199" s="34">
        <f>+'[1]Input Price'!$N$35</f>
        <v>0</v>
      </c>
      <c r="O199" s="34">
        <f>+'[1]Input Price'!$O$35</f>
        <v>0</v>
      </c>
      <c r="P199" s="34">
        <f>+'[1]Input Price'!$P$35</f>
        <v>0</v>
      </c>
    </row>
    <row r="200" spans="2:16" outlineLevel="1">
      <c r="B200" s="10">
        <v>5</v>
      </c>
      <c r="C200" s="10" t="s">
        <v>58</v>
      </c>
      <c r="D200" s="235" t="s">
        <v>51</v>
      </c>
      <c r="E200" s="237">
        <v>1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2:16" outlineLevel="1">
      <c r="B201" s="10">
        <v>6</v>
      </c>
      <c r="C201" s="10" t="s">
        <v>59</v>
      </c>
      <c r="D201" s="235" t="s">
        <v>51</v>
      </c>
      <c r="E201" s="237">
        <v>1</v>
      </c>
      <c r="F201" s="34">
        <f>+'[1]Input Price'!$F$341</f>
        <v>0</v>
      </c>
      <c r="G201" s="34">
        <f>+'[1]Input Price'!$G$341</f>
        <v>0</v>
      </c>
      <c r="H201" s="34">
        <f>+'[1]Input Price'!$H$341</f>
        <v>0</v>
      </c>
      <c r="I201" s="34">
        <f>+'[1]Input Price'!$I$341</f>
        <v>0</v>
      </c>
      <c r="J201" s="34">
        <f>+'[1]Input Price'!$J$341</f>
        <v>0</v>
      </c>
      <c r="K201" s="34">
        <f>+'[1]Input Price'!$K$341</f>
        <v>0</v>
      </c>
      <c r="L201" s="34">
        <f>+'[1]Input Price'!$L$341</f>
        <v>0</v>
      </c>
      <c r="M201" s="34">
        <f>+'[1]Input Price'!$M$341</f>
        <v>0</v>
      </c>
      <c r="N201" s="34">
        <f>+'[1]Input Price'!$N$341</f>
        <v>0</v>
      </c>
      <c r="O201" s="34">
        <f>+'[1]Input Price'!$O$341</f>
        <v>0</v>
      </c>
      <c r="P201" s="34">
        <f>+'[1]Input Price'!$P$341</f>
        <v>0</v>
      </c>
    </row>
    <row r="202" spans="2:16" ht="38.25" outlineLevel="1">
      <c r="B202" s="10">
        <v>7</v>
      </c>
      <c r="C202" s="10" t="s">
        <v>60</v>
      </c>
      <c r="D202" s="235" t="s">
        <v>51</v>
      </c>
      <c r="E202" s="237">
        <v>1</v>
      </c>
      <c r="F202" s="34">
        <f>+'[1]Input Price'!$F$251</f>
        <v>0</v>
      </c>
      <c r="G202" s="34">
        <f>+'[1]Input Price'!$G$251</f>
        <v>0</v>
      </c>
      <c r="H202" s="34">
        <f>+'[1]Input Price'!$H$251</f>
        <v>0</v>
      </c>
      <c r="I202" s="34">
        <f>+'[1]Input Price'!$I$251</f>
        <v>0</v>
      </c>
      <c r="J202" s="34">
        <f>+'[1]Input Price'!$J$251</f>
        <v>0</v>
      </c>
      <c r="K202" s="34">
        <f>+'[1]Input Price'!$K$251</f>
        <v>0</v>
      </c>
      <c r="L202" s="34">
        <f>+'[1]Input Price'!$L$251</f>
        <v>0</v>
      </c>
      <c r="M202" s="34">
        <f>+'[1]Input Price'!$M$251</f>
        <v>0</v>
      </c>
      <c r="N202" s="34">
        <f>+'[1]Input Price'!$N$251</f>
        <v>0</v>
      </c>
      <c r="O202" s="34">
        <f>+'[1]Input Price'!$O$251</f>
        <v>0</v>
      </c>
      <c r="P202" s="34">
        <f>+'[1]Input Price'!$P$251</f>
        <v>0</v>
      </c>
    </row>
    <row r="203" spans="2:16" outlineLevel="1">
      <c r="B203" s="10">
        <v>8</v>
      </c>
      <c r="C203" s="10" t="s">
        <v>61</v>
      </c>
      <c r="D203" s="235" t="s">
        <v>51</v>
      </c>
      <c r="E203" s="237">
        <v>1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2:16" outlineLevel="1">
      <c r="B204" s="10">
        <v>9</v>
      </c>
      <c r="C204" s="10" t="s">
        <v>62</v>
      </c>
      <c r="D204" s="235" t="s">
        <v>63</v>
      </c>
      <c r="E204" s="237">
        <v>35</v>
      </c>
      <c r="F204" s="34">
        <f>+'[1]Input Price'!$F$26</f>
        <v>0</v>
      </c>
      <c r="G204" s="34">
        <f>+'[1]Input Price'!$G$26</f>
        <v>0</v>
      </c>
      <c r="H204" s="34">
        <f>+'[1]Input Price'!$H$26</f>
        <v>0</v>
      </c>
      <c r="I204" s="34">
        <f>+'[1]Input Price'!$I$26</f>
        <v>0</v>
      </c>
      <c r="J204" s="34">
        <f>+'[1]Input Price'!$J$26</f>
        <v>0</v>
      </c>
      <c r="K204" s="34">
        <f>+'[1]Input Price'!$K$26</f>
        <v>0</v>
      </c>
      <c r="L204" s="34">
        <f>+'[1]Input Price'!$L$26</f>
        <v>0</v>
      </c>
      <c r="M204" s="34">
        <f>+'[1]Input Price'!$M$26</f>
        <v>0</v>
      </c>
      <c r="N204" s="34">
        <f>+'[1]Input Price'!$N$26</f>
        <v>0</v>
      </c>
      <c r="O204" s="34">
        <f>+'[1]Input Price'!$O$26</f>
        <v>0</v>
      </c>
      <c r="P204" s="34">
        <f>+'[1]Input Price'!$P$26</f>
        <v>0</v>
      </c>
    </row>
    <row r="205" spans="2:16" ht="26.25" outlineLevel="1">
      <c r="B205" s="16">
        <v>10</v>
      </c>
      <c r="C205" s="6" t="s">
        <v>64</v>
      </c>
      <c r="D205" s="235" t="s">
        <v>51</v>
      </c>
      <c r="E205" s="237">
        <v>2</v>
      </c>
      <c r="F205" s="34">
        <f>+'[1]Input Price'!$F$98</f>
        <v>0</v>
      </c>
      <c r="G205" s="34">
        <f>+'[1]Input Price'!$G$98</f>
        <v>0</v>
      </c>
      <c r="H205" s="34">
        <f>+'[1]Input Price'!$H$98</f>
        <v>0</v>
      </c>
      <c r="I205" s="34">
        <f>+'[1]Input Price'!$I$98</f>
        <v>0</v>
      </c>
      <c r="J205" s="34">
        <f>+'[1]Input Price'!$J$98</f>
        <v>0</v>
      </c>
      <c r="K205" s="34">
        <f>+'[1]Input Price'!$K$98</f>
        <v>0</v>
      </c>
      <c r="L205" s="34">
        <f>+'[1]Input Price'!$L$98</f>
        <v>0</v>
      </c>
      <c r="M205" s="34">
        <f>+'[1]Input Price'!$M$98</f>
        <v>0</v>
      </c>
      <c r="N205" s="34">
        <f>+'[1]Input Price'!$N$98</f>
        <v>0</v>
      </c>
      <c r="O205" s="34">
        <f>+'[1]Input Price'!$O$98</f>
        <v>0</v>
      </c>
      <c r="P205" s="34">
        <f>+'[1]Input Price'!$P$98</f>
        <v>0</v>
      </c>
    </row>
    <row r="206" spans="2:16" ht="26.25" outlineLevel="1">
      <c r="B206" s="16">
        <v>11</v>
      </c>
      <c r="C206" s="6" t="s">
        <v>65</v>
      </c>
      <c r="D206" s="235" t="s">
        <v>63</v>
      </c>
      <c r="E206" s="237">
        <v>30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2:16" outlineLevel="1">
      <c r="B207" s="3">
        <v>12</v>
      </c>
      <c r="C207" s="10" t="s">
        <v>66</v>
      </c>
      <c r="D207" s="235" t="s">
        <v>51</v>
      </c>
      <c r="E207" s="237">
        <v>1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2:16">
      <c r="B208" s="13"/>
      <c r="C208" s="326"/>
      <c r="D208" s="235" t="s">
        <v>448</v>
      </c>
      <c r="E208" s="237" t="s">
        <v>448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2:16" ht="15.75">
      <c r="B209" s="12">
        <v>7</v>
      </c>
      <c r="C209" s="12" t="s">
        <v>447</v>
      </c>
      <c r="D209" s="200"/>
      <c r="E209" s="245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2:16">
      <c r="B210" s="14" t="s">
        <v>35</v>
      </c>
      <c r="C210" s="4" t="s">
        <v>29</v>
      </c>
      <c r="D210" s="200"/>
      <c r="E210" s="245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2:16">
      <c r="B211" s="15">
        <v>1</v>
      </c>
      <c r="C211" s="3" t="s">
        <v>30</v>
      </c>
      <c r="D211" s="235" t="s">
        <v>31</v>
      </c>
      <c r="E211" s="237">
        <v>16</v>
      </c>
      <c r="F211" s="34">
        <f>+'[1]Input Price'!$F$762</f>
        <v>0</v>
      </c>
      <c r="G211" s="34">
        <f>+'[1]Input Price'!$G$762</f>
        <v>0</v>
      </c>
      <c r="H211" s="34">
        <f>+'[1]Input Price'!$H$762</f>
        <v>0</v>
      </c>
      <c r="I211" s="34">
        <f>+'[1]Input Price'!$I$762</f>
        <v>0</v>
      </c>
      <c r="J211" s="34">
        <f>+'[1]Input Price'!$J$762</f>
        <v>0</v>
      </c>
      <c r="K211" s="34">
        <f>+'[1]Input Price'!$K$762</f>
        <v>0</v>
      </c>
      <c r="L211" s="34">
        <f>+'[1]Input Price'!$L$762</f>
        <v>0</v>
      </c>
      <c r="M211" s="34">
        <f>+'[1]Input Price'!$M$762</f>
        <v>0</v>
      </c>
      <c r="N211" s="34">
        <f>+'[1]Input Price'!$N$762</f>
        <v>0</v>
      </c>
      <c r="O211" s="34">
        <f>+'[1]Input Price'!$O$762</f>
        <v>0</v>
      </c>
      <c r="P211" s="34">
        <f>+'[1]Input Price'!$P$762</f>
        <v>0</v>
      </c>
    </row>
    <row r="212" spans="2:16">
      <c r="B212" s="15">
        <v>2</v>
      </c>
      <c r="C212" s="3" t="s">
        <v>32</v>
      </c>
      <c r="D212" s="235" t="s">
        <v>31</v>
      </c>
      <c r="E212" s="237">
        <v>8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2:16">
      <c r="B213" s="15">
        <v>3</v>
      </c>
      <c r="C213" s="3" t="s">
        <v>33</v>
      </c>
      <c r="D213" s="235" t="s">
        <v>34</v>
      </c>
      <c r="E213" s="237">
        <v>1984</v>
      </c>
      <c r="F213" s="13">
        <f>+'[1]Input Price'!F973</f>
        <v>0</v>
      </c>
      <c r="G213" s="13">
        <f>+'[1]Input Price'!G973</f>
        <v>0</v>
      </c>
      <c r="H213" s="13">
        <f>+'[1]Input Price'!H973</f>
        <v>0</v>
      </c>
      <c r="I213" s="13">
        <f>+'[1]Input Price'!I973</f>
        <v>0</v>
      </c>
      <c r="J213" s="13">
        <f>+'[1]Input Price'!J973</f>
        <v>0</v>
      </c>
      <c r="K213" s="13">
        <f>+'[1]Input Price'!K973</f>
        <v>0</v>
      </c>
      <c r="L213" s="13">
        <f>+'[1]Input Price'!L973</f>
        <v>0</v>
      </c>
      <c r="M213" s="13">
        <f>+'[1]Input Price'!M973</f>
        <v>0</v>
      </c>
      <c r="N213" s="13">
        <f>+'[1]Input Price'!N973</f>
        <v>0</v>
      </c>
      <c r="O213" s="13">
        <f>+'[1]Input Price'!O973</f>
        <v>0</v>
      </c>
      <c r="P213" s="13">
        <f>+'[1]Input Price'!P973</f>
        <v>0</v>
      </c>
    </row>
    <row r="214" spans="2:16">
      <c r="B214" s="14" t="s">
        <v>47</v>
      </c>
      <c r="C214" s="4" t="s">
        <v>44</v>
      </c>
      <c r="D214" s="235">
        <v>0</v>
      </c>
      <c r="E214" s="237">
        <v>0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2:16">
      <c r="B215" s="15">
        <v>1</v>
      </c>
      <c r="C215" s="3" t="s">
        <v>45</v>
      </c>
      <c r="D215" s="235" t="s">
        <v>34</v>
      </c>
      <c r="E215" s="237">
        <v>2668.8</v>
      </c>
      <c r="F215" s="13">
        <f>+'[1]Input Price'!$F$712</f>
        <v>0</v>
      </c>
      <c r="G215" s="13">
        <f>+'[1]Input Price'!$G$712</f>
        <v>0</v>
      </c>
      <c r="H215" s="13">
        <f>+'[1]Input Price'!$H$712</f>
        <v>0</v>
      </c>
      <c r="I215" s="13">
        <f>+'[1]Input Price'!$I$712</f>
        <v>0</v>
      </c>
      <c r="J215" s="13">
        <f>+'[1]Input Price'!$J$712</f>
        <v>0</v>
      </c>
      <c r="K215" s="13">
        <f>+'[1]Input Price'!$K$712</f>
        <v>0</v>
      </c>
      <c r="L215" s="13">
        <f>+'[1]Input Price'!$L$712</f>
        <v>0</v>
      </c>
      <c r="M215" s="13">
        <f>+'[1]Input Price'!$M$712</f>
        <v>0</v>
      </c>
      <c r="N215" s="13">
        <f>+'[1]Input Price'!$N$712</f>
        <v>0</v>
      </c>
      <c r="O215" s="13">
        <f>+'[1]Input Price'!$O$712</f>
        <v>0</v>
      </c>
      <c r="P215" s="13">
        <f>+'[1]Input Price'!$P$712</f>
        <v>0</v>
      </c>
    </row>
    <row r="216" spans="2:16">
      <c r="B216" s="15">
        <v>2</v>
      </c>
      <c r="C216" s="3" t="s">
        <v>46</v>
      </c>
      <c r="D216" s="235" t="s">
        <v>31</v>
      </c>
      <c r="E216" s="237">
        <v>16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2:16">
      <c r="B217" s="15">
        <v>3</v>
      </c>
      <c r="C217" s="3" t="s">
        <v>40</v>
      </c>
      <c r="D217" s="235" t="s">
        <v>34</v>
      </c>
      <c r="E217" s="237">
        <v>0</v>
      </c>
      <c r="F217" s="34">
        <f>+'[1]Input Price'!$F$625</f>
        <v>0</v>
      </c>
      <c r="G217" s="34">
        <f>+'[1]Input Price'!$G$625</f>
        <v>0</v>
      </c>
      <c r="H217" s="34">
        <f>+'[1]Input Price'!$H$625</f>
        <v>0</v>
      </c>
      <c r="I217" s="34">
        <f>+'[1]Input Price'!$I$625</f>
        <v>0</v>
      </c>
      <c r="J217" s="34">
        <f>+'[1]Input Price'!$J$625</f>
        <v>0</v>
      </c>
      <c r="K217" s="34">
        <f>+'[1]Input Price'!$K$625</f>
        <v>0</v>
      </c>
      <c r="L217" s="34">
        <f>+'[1]Input Price'!$L$625</f>
        <v>0</v>
      </c>
      <c r="M217" s="34">
        <f>+'[1]Input Price'!$M$625</f>
        <v>0</v>
      </c>
      <c r="N217" s="34">
        <f>+'[1]Input Price'!$N$625</f>
        <v>0</v>
      </c>
      <c r="O217" s="34">
        <f>+'[1]Input Price'!$O$625</f>
        <v>0</v>
      </c>
      <c r="P217" s="34">
        <f>+'[1]Input Price'!$P$625</f>
        <v>0</v>
      </c>
    </row>
    <row r="218" spans="2:16">
      <c r="B218" s="15">
        <v>4</v>
      </c>
      <c r="C218" s="3" t="s">
        <v>41</v>
      </c>
      <c r="D218" s="235" t="s">
        <v>34</v>
      </c>
      <c r="E218" s="237">
        <v>0</v>
      </c>
      <c r="F218" s="34">
        <f>+'[1]Input Price'!$F$675</f>
        <v>0</v>
      </c>
      <c r="G218" s="34">
        <f>+'[1]Input Price'!$G$675</f>
        <v>0</v>
      </c>
      <c r="H218" s="34">
        <f>+'[1]Input Price'!$H$675</f>
        <v>0</v>
      </c>
      <c r="I218" s="34">
        <f>+'[1]Input Price'!$I$675</f>
        <v>0</v>
      </c>
      <c r="J218" s="34">
        <f>+'[1]Input Price'!$J$675</f>
        <v>0</v>
      </c>
      <c r="K218" s="34">
        <f>+'[1]Input Price'!$K$675</f>
        <v>0</v>
      </c>
      <c r="L218" s="34">
        <f>+'[1]Input Price'!$L$675</f>
        <v>0</v>
      </c>
      <c r="M218" s="34">
        <f>+'[1]Input Price'!$M$675</f>
        <v>0</v>
      </c>
      <c r="N218" s="34">
        <f>+'[1]Input Price'!$N$675</f>
        <v>0</v>
      </c>
      <c r="O218" s="34">
        <f>+'[1]Input Price'!$O$675</f>
        <v>0</v>
      </c>
      <c r="P218" s="34">
        <f>+'[1]Input Price'!$P$675</f>
        <v>0</v>
      </c>
    </row>
    <row r="219" spans="2:16">
      <c r="B219" s="15">
        <v>5</v>
      </c>
      <c r="C219" s="3" t="s">
        <v>42</v>
      </c>
      <c r="D219" s="235" t="s">
        <v>34</v>
      </c>
      <c r="E219" s="237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</row>
    <row r="220" spans="2:16">
      <c r="B220" s="14" t="s">
        <v>67</v>
      </c>
      <c r="C220" s="4" t="s">
        <v>48</v>
      </c>
      <c r="D220" s="235">
        <v>0</v>
      </c>
      <c r="E220" s="237">
        <v>0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2:16">
      <c r="B221" s="7">
        <v>1</v>
      </c>
      <c r="C221" s="11" t="s">
        <v>49</v>
      </c>
      <c r="D221" s="235">
        <v>0</v>
      </c>
      <c r="E221" s="237">
        <v>0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2:16">
      <c r="B222" s="2"/>
      <c r="C222" s="8" t="s">
        <v>50</v>
      </c>
      <c r="D222" s="235" t="s">
        <v>51</v>
      </c>
      <c r="E222" s="237">
        <v>1</v>
      </c>
      <c r="F222" s="34">
        <f>+'[1]Input Price'!$F$392</f>
        <v>0</v>
      </c>
      <c r="G222" s="34">
        <f>+'[1]Input Price'!$G$392</f>
        <v>0</v>
      </c>
      <c r="H222" s="34">
        <f>+'[1]Input Price'!$H$392</f>
        <v>0</v>
      </c>
      <c r="I222" s="34">
        <f>+'[1]Input Price'!$I$392</f>
        <v>0</v>
      </c>
      <c r="J222" s="34">
        <f>+'[1]Input Price'!$J$392</f>
        <v>0</v>
      </c>
      <c r="K222" s="34">
        <f>+'[1]Input Price'!$K$392</f>
        <v>0</v>
      </c>
      <c r="L222" s="34">
        <f>+'[1]Input Price'!$L$392</f>
        <v>0</v>
      </c>
      <c r="M222" s="34">
        <f>+'[1]Input Price'!$M$392</f>
        <v>0</v>
      </c>
      <c r="N222" s="34">
        <f>+'[1]Input Price'!$N$392</f>
        <v>0</v>
      </c>
      <c r="O222" s="34">
        <f>+'[1]Input Price'!$O$392</f>
        <v>0</v>
      </c>
      <c r="P222" s="34">
        <f>+'[1]Input Price'!$P$392</f>
        <v>0</v>
      </c>
    </row>
    <row r="223" spans="2:16">
      <c r="B223" s="2"/>
      <c r="C223" s="8" t="s">
        <v>52</v>
      </c>
      <c r="D223" s="235" t="s">
        <v>53</v>
      </c>
      <c r="E223" s="237">
        <v>1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</row>
    <row r="224" spans="2:16">
      <c r="B224" s="2">
        <v>2</v>
      </c>
      <c r="C224" s="3" t="s">
        <v>54</v>
      </c>
      <c r="D224" s="235" t="s">
        <v>55</v>
      </c>
      <c r="E224" s="237">
        <v>20</v>
      </c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</row>
    <row r="225" spans="2:16" ht="25.5">
      <c r="B225" s="9">
        <v>3</v>
      </c>
      <c r="C225" s="10" t="s">
        <v>56</v>
      </c>
      <c r="D225" s="235" t="s">
        <v>51</v>
      </c>
      <c r="E225" s="237">
        <v>1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</row>
    <row r="226" spans="2:16">
      <c r="B226" s="9">
        <v>4</v>
      </c>
      <c r="C226" s="10" t="s">
        <v>57</v>
      </c>
      <c r="D226" s="235" t="s">
        <v>51</v>
      </c>
      <c r="E226" s="237">
        <v>1</v>
      </c>
      <c r="F226" s="34">
        <f>+'[1]Input Price'!$F$35</f>
        <v>0</v>
      </c>
      <c r="G226" s="34">
        <f>+'[1]Input Price'!$G$35</f>
        <v>0</v>
      </c>
      <c r="H226" s="34">
        <f>+'[1]Input Price'!$H$35</f>
        <v>0</v>
      </c>
      <c r="I226" s="34">
        <f>+'[1]Input Price'!$I$35</f>
        <v>0</v>
      </c>
      <c r="J226" s="34">
        <f>+'[1]Input Price'!$J$35</f>
        <v>0</v>
      </c>
      <c r="K226" s="34">
        <f>+'[1]Input Price'!$K$35</f>
        <v>0</v>
      </c>
      <c r="L226" s="34">
        <f>+'[1]Input Price'!$L$35</f>
        <v>0</v>
      </c>
      <c r="M226" s="34">
        <f>+'[1]Input Price'!$M$35</f>
        <v>0</v>
      </c>
      <c r="N226" s="34">
        <f>+'[1]Input Price'!$N$35</f>
        <v>0</v>
      </c>
      <c r="O226" s="34">
        <f>+'[1]Input Price'!$O$35</f>
        <v>0</v>
      </c>
      <c r="P226" s="34">
        <f>+'[1]Input Price'!$P$35</f>
        <v>0</v>
      </c>
    </row>
    <row r="227" spans="2:16">
      <c r="B227" s="9">
        <v>5</v>
      </c>
      <c r="C227" s="10" t="s">
        <v>58</v>
      </c>
      <c r="D227" s="235" t="s">
        <v>51</v>
      </c>
      <c r="E227" s="237">
        <v>1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</row>
    <row r="228" spans="2:16">
      <c r="B228" s="9">
        <v>6</v>
      </c>
      <c r="C228" s="10" t="s">
        <v>59</v>
      </c>
      <c r="D228" s="235" t="s">
        <v>51</v>
      </c>
      <c r="E228" s="237">
        <v>1</v>
      </c>
      <c r="F228" s="34">
        <f>+'[1]Input Price'!$F$341</f>
        <v>0</v>
      </c>
      <c r="G228" s="34">
        <f>+'[1]Input Price'!$G$341</f>
        <v>0</v>
      </c>
      <c r="H228" s="34">
        <f>+'[1]Input Price'!$H$341</f>
        <v>0</v>
      </c>
      <c r="I228" s="34">
        <f>+'[1]Input Price'!$I$341</f>
        <v>0</v>
      </c>
      <c r="J228" s="34">
        <f>+'[1]Input Price'!$J$341</f>
        <v>0</v>
      </c>
      <c r="K228" s="34">
        <f>+'[1]Input Price'!$K$341</f>
        <v>0</v>
      </c>
      <c r="L228" s="34">
        <f>+'[1]Input Price'!$L$341</f>
        <v>0</v>
      </c>
      <c r="M228" s="34">
        <f>+'[1]Input Price'!$M$341</f>
        <v>0</v>
      </c>
      <c r="N228" s="34">
        <f>+'[1]Input Price'!$N$341</f>
        <v>0</v>
      </c>
      <c r="O228" s="34">
        <f>+'[1]Input Price'!$O$341</f>
        <v>0</v>
      </c>
      <c r="P228" s="34">
        <f>+'[1]Input Price'!$P$341</f>
        <v>0</v>
      </c>
    </row>
    <row r="229" spans="2:16" ht="38.25">
      <c r="B229" s="9">
        <v>7</v>
      </c>
      <c r="C229" s="10" t="s">
        <v>60</v>
      </c>
      <c r="D229" s="235" t="s">
        <v>51</v>
      </c>
      <c r="E229" s="237">
        <v>1</v>
      </c>
      <c r="F229" s="34">
        <f>+'[1]Input Price'!$F$251</f>
        <v>0</v>
      </c>
      <c r="G229" s="34">
        <f>+'[1]Input Price'!$G$251</f>
        <v>0</v>
      </c>
      <c r="H229" s="34">
        <f>+'[1]Input Price'!$H$251</f>
        <v>0</v>
      </c>
      <c r="I229" s="34">
        <f>+'[1]Input Price'!$I$251</f>
        <v>0</v>
      </c>
      <c r="J229" s="34">
        <f>+'[1]Input Price'!$J$251</f>
        <v>0</v>
      </c>
      <c r="K229" s="34">
        <f>+'[1]Input Price'!$K$251</f>
        <v>0</v>
      </c>
      <c r="L229" s="34">
        <f>+'[1]Input Price'!$L$251</f>
        <v>0</v>
      </c>
      <c r="M229" s="34">
        <f>+'[1]Input Price'!$M$251</f>
        <v>0</v>
      </c>
      <c r="N229" s="34">
        <f>+'[1]Input Price'!$N$251</f>
        <v>0</v>
      </c>
      <c r="O229" s="34">
        <f>+'[1]Input Price'!$O$251</f>
        <v>0</v>
      </c>
      <c r="P229" s="34">
        <f>+'[1]Input Price'!$P$251</f>
        <v>0</v>
      </c>
    </row>
    <row r="230" spans="2:16">
      <c r="B230" s="9">
        <v>8</v>
      </c>
      <c r="C230" s="10" t="s">
        <v>61</v>
      </c>
      <c r="D230" s="235" t="s">
        <v>51</v>
      </c>
      <c r="E230" s="237">
        <v>1</v>
      </c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</row>
    <row r="231" spans="2:16">
      <c r="B231" s="9">
        <v>9</v>
      </c>
      <c r="C231" s="10" t="s">
        <v>62</v>
      </c>
      <c r="D231" s="235" t="s">
        <v>63</v>
      </c>
      <c r="E231" s="237">
        <v>25</v>
      </c>
      <c r="F231" s="34">
        <f>+'[1]Input Price'!$F$26</f>
        <v>0</v>
      </c>
      <c r="G231" s="34">
        <f>+'[1]Input Price'!$G$26</f>
        <v>0</v>
      </c>
      <c r="H231" s="34">
        <f>+'[1]Input Price'!$H$26</f>
        <v>0</v>
      </c>
      <c r="I231" s="34">
        <f>+'[1]Input Price'!$I$26</f>
        <v>0</v>
      </c>
      <c r="J231" s="34">
        <f>+'[1]Input Price'!$J$26</f>
        <v>0</v>
      </c>
      <c r="K231" s="34">
        <f>+'[1]Input Price'!$K$26</f>
        <v>0</v>
      </c>
      <c r="L231" s="34">
        <f>+'[1]Input Price'!$L$26</f>
        <v>0</v>
      </c>
      <c r="M231" s="34">
        <f>+'[1]Input Price'!$M$26</f>
        <v>0</v>
      </c>
      <c r="N231" s="34">
        <f>+'[1]Input Price'!$N$26</f>
        <v>0</v>
      </c>
      <c r="O231" s="34">
        <f>+'[1]Input Price'!$O$26</f>
        <v>0</v>
      </c>
      <c r="P231" s="34">
        <f>+'[1]Input Price'!$P$26</f>
        <v>0</v>
      </c>
    </row>
    <row r="232" spans="2:16" ht="26.25">
      <c r="B232" s="5">
        <v>10</v>
      </c>
      <c r="C232" s="6" t="s">
        <v>64</v>
      </c>
      <c r="D232" s="235" t="s">
        <v>51</v>
      </c>
      <c r="E232" s="237">
        <v>2</v>
      </c>
      <c r="F232" s="34">
        <f>+'[1]Input Price'!$F$98</f>
        <v>0</v>
      </c>
      <c r="G232" s="34">
        <f>+'[1]Input Price'!$G$98</f>
        <v>0</v>
      </c>
      <c r="H232" s="34">
        <f>+'[1]Input Price'!$H$98</f>
        <v>0</v>
      </c>
      <c r="I232" s="34">
        <f>+'[1]Input Price'!$I$98</f>
        <v>0</v>
      </c>
      <c r="J232" s="34">
        <f>+'[1]Input Price'!$J$98</f>
        <v>0</v>
      </c>
      <c r="K232" s="34">
        <f>+'[1]Input Price'!$K$98</f>
        <v>0</v>
      </c>
      <c r="L232" s="34">
        <f>+'[1]Input Price'!$L$98</f>
        <v>0</v>
      </c>
      <c r="M232" s="34">
        <f>+'[1]Input Price'!$M$98</f>
        <v>0</v>
      </c>
      <c r="N232" s="34">
        <f>+'[1]Input Price'!$N$98</f>
        <v>0</v>
      </c>
      <c r="O232" s="34">
        <f>+'[1]Input Price'!$O$98</f>
        <v>0</v>
      </c>
      <c r="P232" s="34">
        <f>+'[1]Input Price'!$P$98</f>
        <v>0</v>
      </c>
    </row>
    <row r="233" spans="2:16" ht="26.25">
      <c r="B233" s="5">
        <v>11</v>
      </c>
      <c r="C233" s="6" t="s">
        <v>65</v>
      </c>
      <c r="D233" s="235" t="s">
        <v>63</v>
      </c>
      <c r="E233" s="237">
        <v>25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>
      <c r="B234" s="2">
        <v>12</v>
      </c>
      <c r="C234" s="10" t="s">
        <v>66</v>
      </c>
      <c r="D234" s="235" t="s">
        <v>51</v>
      </c>
      <c r="E234" s="237">
        <v>1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</row>
    <row r="235" spans="2:16">
      <c r="B235" s="34"/>
      <c r="C235" s="88"/>
      <c r="D235" s="235"/>
      <c r="E235" s="237" t="s">
        <v>448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>
      <c r="B236" s="34"/>
      <c r="C236" s="88"/>
      <c r="D236" s="235"/>
      <c r="E236" s="237" t="s">
        <v>448</v>
      </c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</row>
    <row r="237" spans="2:16" ht="15.75">
      <c r="B237" s="12">
        <v>8</v>
      </c>
      <c r="C237" s="12" t="s">
        <v>446</v>
      </c>
      <c r="D237" s="235"/>
      <c r="E237" s="237" t="s">
        <v>448</v>
      </c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>
      <c r="B238" s="14" t="s">
        <v>35</v>
      </c>
      <c r="C238" s="4" t="s">
        <v>29</v>
      </c>
      <c r="D238" s="235">
        <v>0</v>
      </c>
      <c r="E238" s="237">
        <v>0</v>
      </c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</row>
    <row r="239" spans="2:16">
      <c r="B239" s="15">
        <v>1</v>
      </c>
      <c r="C239" s="3" t="s">
        <v>30</v>
      </c>
      <c r="D239" s="235" t="s">
        <v>31</v>
      </c>
      <c r="E239" s="237">
        <v>16</v>
      </c>
      <c r="F239" s="34">
        <f>+'[1]Input Price'!$F$762</f>
        <v>0</v>
      </c>
      <c r="G239" s="34">
        <f>+'[1]Input Price'!$G$762</f>
        <v>0</v>
      </c>
      <c r="H239" s="34">
        <f>+'[1]Input Price'!$H$762</f>
        <v>0</v>
      </c>
      <c r="I239" s="34">
        <f>+'[1]Input Price'!$I$762</f>
        <v>0</v>
      </c>
      <c r="J239" s="34">
        <f>+'[1]Input Price'!$J$762</f>
        <v>0</v>
      </c>
      <c r="K239" s="34">
        <f>+'[1]Input Price'!$K$762</f>
        <v>0</v>
      </c>
      <c r="L239" s="34">
        <f>+'[1]Input Price'!$L$762</f>
        <v>0</v>
      </c>
      <c r="M239" s="34">
        <f>+'[1]Input Price'!$M$762</f>
        <v>0</v>
      </c>
      <c r="N239" s="34">
        <f>+'[1]Input Price'!$N$762</f>
        <v>0</v>
      </c>
      <c r="O239" s="34">
        <f>+'[1]Input Price'!$O$762</f>
        <v>0</v>
      </c>
      <c r="P239" s="34">
        <f>+'[1]Input Price'!$P$762</f>
        <v>0</v>
      </c>
    </row>
    <row r="240" spans="2:16">
      <c r="B240" s="15">
        <v>2</v>
      </c>
      <c r="C240" s="3" t="s">
        <v>32</v>
      </c>
      <c r="D240" s="235" t="s">
        <v>31</v>
      </c>
      <c r="E240" s="237">
        <v>8</v>
      </c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</row>
    <row r="241" spans="2:16">
      <c r="B241" s="15">
        <v>3</v>
      </c>
      <c r="C241" s="3" t="s">
        <v>33</v>
      </c>
      <c r="D241" s="235" t="s">
        <v>34</v>
      </c>
      <c r="E241" s="237">
        <v>1149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</row>
    <row r="242" spans="2:16">
      <c r="B242" s="14" t="s">
        <v>47</v>
      </c>
      <c r="C242" s="4" t="s">
        <v>44</v>
      </c>
      <c r="D242" s="235">
        <v>0</v>
      </c>
      <c r="E242" s="237">
        <v>0</v>
      </c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</row>
    <row r="243" spans="2:16">
      <c r="B243" s="15">
        <v>1</v>
      </c>
      <c r="C243" s="3" t="s">
        <v>45</v>
      </c>
      <c r="D243" s="235" t="s">
        <v>34</v>
      </c>
      <c r="E243" s="237">
        <v>1939.5</v>
      </c>
      <c r="F243" s="13">
        <f>+'[1]Input Price'!$F$712</f>
        <v>0</v>
      </c>
      <c r="G243" s="13">
        <f>+'[1]Input Price'!$G$712</f>
        <v>0</v>
      </c>
      <c r="H243" s="13">
        <f>+'[1]Input Price'!$H$712</f>
        <v>0</v>
      </c>
      <c r="I243" s="13">
        <f>+'[1]Input Price'!$I$712</f>
        <v>0</v>
      </c>
      <c r="J243" s="13">
        <f>+'[1]Input Price'!$J$712</f>
        <v>0</v>
      </c>
      <c r="K243" s="13">
        <f>+'[1]Input Price'!$K$712</f>
        <v>0</v>
      </c>
      <c r="L243" s="13">
        <f>+'[1]Input Price'!$L$712</f>
        <v>0</v>
      </c>
      <c r="M243" s="13">
        <f>+'[1]Input Price'!$M$712</f>
        <v>0</v>
      </c>
      <c r="N243" s="13">
        <f>+'[1]Input Price'!$N$712</f>
        <v>0</v>
      </c>
      <c r="O243" s="13">
        <f>+'[1]Input Price'!$O$712</f>
        <v>0</v>
      </c>
      <c r="P243" s="13">
        <f>+'[1]Input Price'!$P$712</f>
        <v>0</v>
      </c>
    </row>
    <row r="244" spans="2:16">
      <c r="B244" s="15">
        <v>2</v>
      </c>
      <c r="C244" s="3" t="s">
        <v>46</v>
      </c>
      <c r="D244" s="235" t="s">
        <v>31</v>
      </c>
      <c r="E244" s="237">
        <v>16</v>
      </c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</row>
    <row r="245" spans="2:16">
      <c r="B245" s="15">
        <v>3</v>
      </c>
      <c r="C245" s="3" t="s">
        <v>40</v>
      </c>
      <c r="D245" s="235" t="s">
        <v>34</v>
      </c>
      <c r="E245" s="237">
        <v>0</v>
      </c>
      <c r="F245" s="34">
        <f>+'[1]Input Price'!$F$625</f>
        <v>0</v>
      </c>
      <c r="G245" s="34">
        <f>+'[1]Input Price'!$G$625</f>
        <v>0</v>
      </c>
      <c r="H245" s="34">
        <f>+'[1]Input Price'!$H$625</f>
        <v>0</v>
      </c>
      <c r="I245" s="34">
        <f>+'[1]Input Price'!$I$625</f>
        <v>0</v>
      </c>
      <c r="J245" s="34">
        <f>+'[1]Input Price'!$J$625</f>
        <v>0</v>
      </c>
      <c r="K245" s="34">
        <f>+'[1]Input Price'!$K$625</f>
        <v>0</v>
      </c>
      <c r="L245" s="34">
        <f>+'[1]Input Price'!$L$625</f>
        <v>0</v>
      </c>
      <c r="M245" s="34">
        <f>+'[1]Input Price'!$M$625</f>
        <v>0</v>
      </c>
      <c r="N245" s="34">
        <f>+'[1]Input Price'!$N$625</f>
        <v>0</v>
      </c>
      <c r="O245" s="34">
        <f>+'[1]Input Price'!$O$625</f>
        <v>0</v>
      </c>
      <c r="P245" s="34">
        <f>+'[1]Input Price'!$P$625</f>
        <v>0</v>
      </c>
    </row>
    <row r="246" spans="2:16">
      <c r="B246" s="15">
        <v>4</v>
      </c>
      <c r="C246" s="3" t="s">
        <v>41</v>
      </c>
      <c r="D246" s="235" t="s">
        <v>34</v>
      </c>
      <c r="E246" s="237">
        <v>0</v>
      </c>
      <c r="F246" s="34">
        <f>+'[1]Input Price'!$F$675</f>
        <v>0</v>
      </c>
      <c r="G246" s="34">
        <f>+'[1]Input Price'!$G$675</f>
        <v>0</v>
      </c>
      <c r="H246" s="34">
        <f>+'[1]Input Price'!$H$675</f>
        <v>0</v>
      </c>
      <c r="I246" s="34">
        <f>+'[1]Input Price'!$I$675</f>
        <v>0</v>
      </c>
      <c r="J246" s="34">
        <f>+'[1]Input Price'!$J$675</f>
        <v>0</v>
      </c>
      <c r="K246" s="34">
        <f>+'[1]Input Price'!$K$675</f>
        <v>0</v>
      </c>
      <c r="L246" s="34">
        <f>+'[1]Input Price'!$L$675</f>
        <v>0</v>
      </c>
      <c r="M246" s="34">
        <f>+'[1]Input Price'!$M$675</f>
        <v>0</v>
      </c>
      <c r="N246" s="34">
        <f>+'[1]Input Price'!$N$675</f>
        <v>0</v>
      </c>
      <c r="O246" s="34">
        <f>+'[1]Input Price'!$O$675</f>
        <v>0</v>
      </c>
      <c r="P246" s="34">
        <f>+'[1]Input Price'!$P$675</f>
        <v>0</v>
      </c>
    </row>
    <row r="247" spans="2:16">
      <c r="B247" s="15">
        <v>5</v>
      </c>
      <c r="C247" s="3" t="s">
        <v>42</v>
      </c>
      <c r="D247" s="235" t="s">
        <v>34</v>
      </c>
      <c r="E247" s="237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</row>
    <row r="248" spans="2:16">
      <c r="B248" s="14" t="s">
        <v>67</v>
      </c>
      <c r="C248" s="4" t="s">
        <v>48</v>
      </c>
      <c r="D248" s="235">
        <v>0</v>
      </c>
      <c r="E248" s="237">
        <v>0</v>
      </c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</row>
    <row r="249" spans="2:16">
      <c r="B249" s="7">
        <v>1</v>
      </c>
      <c r="C249" s="11" t="s">
        <v>49</v>
      </c>
      <c r="D249" s="235">
        <v>0</v>
      </c>
      <c r="E249" s="237">
        <v>0</v>
      </c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</row>
    <row r="250" spans="2:16">
      <c r="B250" s="2"/>
      <c r="C250" s="8" t="s">
        <v>50</v>
      </c>
      <c r="D250" s="235" t="s">
        <v>51</v>
      </c>
      <c r="E250" s="237">
        <v>1</v>
      </c>
      <c r="F250" s="34">
        <f>+'[1]Input Price'!$F$392</f>
        <v>0</v>
      </c>
      <c r="G250" s="34">
        <f>+'[1]Input Price'!$G$392</f>
        <v>0</v>
      </c>
      <c r="H250" s="34">
        <f>+'[1]Input Price'!$H$392</f>
        <v>0</v>
      </c>
      <c r="I250" s="34">
        <f>+'[1]Input Price'!$I$392</f>
        <v>0</v>
      </c>
      <c r="J250" s="34">
        <f>+'[1]Input Price'!$J$392</f>
        <v>0</v>
      </c>
      <c r="K250" s="34">
        <f>+'[1]Input Price'!$K$392</f>
        <v>0</v>
      </c>
      <c r="L250" s="34">
        <f>+'[1]Input Price'!$L$392</f>
        <v>0</v>
      </c>
      <c r="M250" s="34">
        <f>+'[1]Input Price'!$M$392</f>
        <v>0</v>
      </c>
      <c r="N250" s="34">
        <f>+'[1]Input Price'!$N$392</f>
        <v>0</v>
      </c>
      <c r="O250" s="34">
        <f>+'[1]Input Price'!$O$392</f>
        <v>0</v>
      </c>
      <c r="P250" s="34">
        <f>+'[1]Input Price'!$P$392</f>
        <v>0</v>
      </c>
    </row>
    <row r="251" spans="2:16">
      <c r="B251" s="2"/>
      <c r="C251" s="8" t="s">
        <v>52</v>
      </c>
      <c r="D251" s="235" t="s">
        <v>53</v>
      </c>
      <c r="E251" s="237">
        <v>1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</row>
    <row r="252" spans="2:16">
      <c r="B252" s="2">
        <v>2</v>
      </c>
      <c r="C252" s="3" t="s">
        <v>54</v>
      </c>
      <c r="D252" s="235" t="s">
        <v>55</v>
      </c>
      <c r="E252" s="237">
        <v>15</v>
      </c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</row>
    <row r="253" spans="2:16" ht="25.5">
      <c r="B253" s="9">
        <v>3</v>
      </c>
      <c r="C253" s="10" t="s">
        <v>56</v>
      </c>
      <c r="D253" s="235" t="s">
        <v>51</v>
      </c>
      <c r="E253" s="237">
        <v>1</v>
      </c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</row>
    <row r="254" spans="2:16">
      <c r="B254" s="9">
        <v>4</v>
      </c>
      <c r="C254" s="10" t="s">
        <v>57</v>
      </c>
      <c r="D254" s="235" t="s">
        <v>51</v>
      </c>
      <c r="E254" s="237">
        <v>1</v>
      </c>
      <c r="F254" s="34">
        <f>+'[1]Input Price'!$F$35</f>
        <v>0</v>
      </c>
      <c r="G254" s="34">
        <f>+'[1]Input Price'!$G$35</f>
        <v>0</v>
      </c>
      <c r="H254" s="34">
        <f>+'[1]Input Price'!$H$35</f>
        <v>0</v>
      </c>
      <c r="I254" s="34">
        <f>+'[1]Input Price'!$I$35</f>
        <v>0</v>
      </c>
      <c r="J254" s="34">
        <f>+'[1]Input Price'!$J$35</f>
        <v>0</v>
      </c>
      <c r="K254" s="34">
        <f>+'[1]Input Price'!$K$35</f>
        <v>0</v>
      </c>
      <c r="L254" s="34">
        <f>+'[1]Input Price'!$L$35</f>
        <v>0</v>
      </c>
      <c r="M254" s="34">
        <f>+'[1]Input Price'!$M$35</f>
        <v>0</v>
      </c>
      <c r="N254" s="34">
        <f>+'[1]Input Price'!$N$35</f>
        <v>0</v>
      </c>
      <c r="O254" s="34">
        <f>+'[1]Input Price'!$O$35</f>
        <v>0</v>
      </c>
      <c r="P254" s="34">
        <f>+'[1]Input Price'!$P$35</f>
        <v>0</v>
      </c>
    </row>
    <row r="255" spans="2:16">
      <c r="B255" s="9">
        <v>5</v>
      </c>
      <c r="C255" s="10" t="s">
        <v>58</v>
      </c>
      <c r="D255" s="235" t="s">
        <v>51</v>
      </c>
      <c r="E255" s="237">
        <v>1</v>
      </c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</row>
    <row r="256" spans="2:16">
      <c r="B256" s="9">
        <v>6</v>
      </c>
      <c r="C256" s="10" t="s">
        <v>59</v>
      </c>
      <c r="D256" s="235" t="s">
        <v>51</v>
      </c>
      <c r="E256" s="237">
        <v>1</v>
      </c>
      <c r="F256" s="34">
        <f>+'[1]Input Price'!$F$341</f>
        <v>0</v>
      </c>
      <c r="G256" s="34">
        <f>+'[1]Input Price'!$G$341</f>
        <v>0</v>
      </c>
      <c r="H256" s="34">
        <f>+'[1]Input Price'!$H$341</f>
        <v>0</v>
      </c>
      <c r="I256" s="34">
        <f>+'[1]Input Price'!$I$341</f>
        <v>0</v>
      </c>
      <c r="J256" s="34">
        <f>+'[1]Input Price'!$J$341</f>
        <v>0</v>
      </c>
      <c r="K256" s="34">
        <f>+'[1]Input Price'!$K$341</f>
        <v>0</v>
      </c>
      <c r="L256" s="34">
        <f>+'[1]Input Price'!$L$341</f>
        <v>0</v>
      </c>
      <c r="M256" s="34">
        <f>+'[1]Input Price'!$M$341</f>
        <v>0</v>
      </c>
      <c r="N256" s="34">
        <f>+'[1]Input Price'!$N$341</f>
        <v>0</v>
      </c>
      <c r="O256" s="34">
        <f>+'[1]Input Price'!$O$341</f>
        <v>0</v>
      </c>
      <c r="P256" s="34">
        <f>+'[1]Input Price'!$P$341</f>
        <v>0</v>
      </c>
    </row>
    <row r="257" spans="2:16" ht="38.25">
      <c r="B257" s="9">
        <v>7</v>
      </c>
      <c r="C257" s="10" t="s">
        <v>60</v>
      </c>
      <c r="D257" s="235" t="s">
        <v>51</v>
      </c>
      <c r="E257" s="237">
        <v>1</v>
      </c>
      <c r="F257" s="34">
        <f>+'[1]Input Price'!$F$251</f>
        <v>0</v>
      </c>
      <c r="G257" s="34">
        <f>+'[1]Input Price'!$G$251</f>
        <v>0</v>
      </c>
      <c r="H257" s="34">
        <f>+'[1]Input Price'!$H$251</f>
        <v>0</v>
      </c>
      <c r="I257" s="34">
        <f>+'[1]Input Price'!$I$251</f>
        <v>0</v>
      </c>
      <c r="J257" s="34">
        <f>+'[1]Input Price'!$J$251</f>
        <v>0</v>
      </c>
      <c r="K257" s="34">
        <f>+'[1]Input Price'!$K$251</f>
        <v>0</v>
      </c>
      <c r="L257" s="34">
        <f>+'[1]Input Price'!$L$251</f>
        <v>0</v>
      </c>
      <c r="M257" s="34">
        <f>+'[1]Input Price'!$M$251</f>
        <v>0</v>
      </c>
      <c r="N257" s="34">
        <f>+'[1]Input Price'!$N$251</f>
        <v>0</v>
      </c>
      <c r="O257" s="34">
        <f>+'[1]Input Price'!$O$251</f>
        <v>0</v>
      </c>
      <c r="P257" s="34">
        <f>+'[1]Input Price'!$P$251</f>
        <v>0</v>
      </c>
    </row>
    <row r="258" spans="2:16">
      <c r="B258" s="9">
        <v>8</v>
      </c>
      <c r="C258" s="10" t="s">
        <v>61</v>
      </c>
      <c r="D258" s="235" t="s">
        <v>51</v>
      </c>
      <c r="E258" s="237">
        <v>1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</row>
    <row r="259" spans="2:16">
      <c r="B259" s="9">
        <v>9</v>
      </c>
      <c r="C259" s="10" t="s">
        <v>62</v>
      </c>
      <c r="D259" s="235" t="s">
        <v>63</v>
      </c>
      <c r="E259" s="237">
        <v>20</v>
      </c>
      <c r="F259" s="34">
        <f>+'[1]Input Price'!$F$26</f>
        <v>0</v>
      </c>
      <c r="G259" s="34">
        <f>+'[1]Input Price'!$G$26</f>
        <v>0</v>
      </c>
      <c r="H259" s="34">
        <f>+'[1]Input Price'!$H$26</f>
        <v>0</v>
      </c>
      <c r="I259" s="34">
        <f>+'[1]Input Price'!$I$26</f>
        <v>0</v>
      </c>
      <c r="J259" s="34">
        <f>+'[1]Input Price'!$J$26</f>
        <v>0</v>
      </c>
      <c r="K259" s="34">
        <f>+'[1]Input Price'!$K$26</f>
        <v>0</v>
      </c>
      <c r="L259" s="34">
        <f>+'[1]Input Price'!$L$26</f>
        <v>0</v>
      </c>
      <c r="M259" s="34">
        <f>+'[1]Input Price'!$M$26</f>
        <v>0</v>
      </c>
      <c r="N259" s="34">
        <f>+'[1]Input Price'!$N$26</f>
        <v>0</v>
      </c>
      <c r="O259" s="34">
        <f>+'[1]Input Price'!$O$26</f>
        <v>0</v>
      </c>
      <c r="P259" s="34">
        <f>+'[1]Input Price'!$P$26</f>
        <v>0</v>
      </c>
    </row>
    <row r="260" spans="2:16" ht="26.25">
      <c r="B260" s="5">
        <v>10</v>
      </c>
      <c r="C260" s="6" t="s">
        <v>64</v>
      </c>
      <c r="D260" s="235" t="s">
        <v>51</v>
      </c>
      <c r="E260" s="237">
        <v>2</v>
      </c>
      <c r="F260" s="34">
        <f>+'[1]Input Price'!$F$98</f>
        <v>0</v>
      </c>
      <c r="G260" s="34">
        <f>+'[1]Input Price'!$G$98</f>
        <v>0</v>
      </c>
      <c r="H260" s="34">
        <f>+'[1]Input Price'!$H$98</f>
        <v>0</v>
      </c>
      <c r="I260" s="34">
        <f>+'[1]Input Price'!$I$98</f>
        <v>0</v>
      </c>
      <c r="J260" s="34">
        <f>+'[1]Input Price'!$J$98</f>
        <v>0</v>
      </c>
      <c r="K260" s="34">
        <f>+'[1]Input Price'!$K$98</f>
        <v>0</v>
      </c>
      <c r="L260" s="34">
        <f>+'[1]Input Price'!$L$98</f>
        <v>0</v>
      </c>
      <c r="M260" s="34">
        <f>+'[1]Input Price'!$M$98</f>
        <v>0</v>
      </c>
      <c r="N260" s="34">
        <f>+'[1]Input Price'!$N$98</f>
        <v>0</v>
      </c>
      <c r="O260" s="34">
        <f>+'[1]Input Price'!$O$98</f>
        <v>0</v>
      </c>
      <c r="P260" s="34">
        <f>+'[1]Input Price'!$P$98</f>
        <v>0</v>
      </c>
    </row>
    <row r="261" spans="2:16" ht="26.25">
      <c r="B261" s="5">
        <v>11</v>
      </c>
      <c r="C261" s="6" t="s">
        <v>65</v>
      </c>
      <c r="D261" s="235" t="s">
        <v>63</v>
      </c>
      <c r="E261" s="237">
        <v>20</v>
      </c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2:16">
      <c r="B262" s="2">
        <v>12</v>
      </c>
      <c r="C262" s="10" t="s">
        <v>66</v>
      </c>
      <c r="D262" s="235" t="s">
        <v>51</v>
      </c>
      <c r="E262" s="237">
        <v>1</v>
      </c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</row>
  </sheetData>
  <mergeCells count="6">
    <mergeCell ref="B4:B5"/>
    <mergeCell ref="C4:C5"/>
    <mergeCell ref="D4:D5"/>
    <mergeCell ref="E4:E5"/>
    <mergeCell ref="C1:P1"/>
    <mergeCell ref="C2:P2"/>
  </mergeCells>
  <pageMargins left="0.7" right="0.7" top="0.75" bottom="0.75" header="0.3" footer="0.3"/>
  <customProperties>
    <customPr name="QAA_DRILLPATH_NODE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4:P39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8" sqref="B8"/>
    </sheetView>
  </sheetViews>
  <sheetFormatPr defaultRowHeight="15"/>
  <cols>
    <col min="1" max="1" width="3.5703125" customWidth="1"/>
    <col min="2" max="2" width="4.28515625" customWidth="1"/>
    <col min="3" max="3" width="73.7109375" bestFit="1" customWidth="1"/>
    <col min="4" max="4" width="11.7109375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4" spans="2:16" s="86" customFormat="1" ht="25.5">
      <c r="B4" s="313" t="s">
        <v>0</v>
      </c>
      <c r="C4" s="313" t="s">
        <v>1</v>
      </c>
      <c r="D4" s="313" t="s">
        <v>3</v>
      </c>
      <c r="E4" s="313" t="s">
        <v>2</v>
      </c>
      <c r="F4" s="17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</row>
    <row r="5" spans="2:16" s="86" customFormat="1" ht="25.5">
      <c r="B5" s="314"/>
      <c r="C5" s="314"/>
      <c r="D5" s="314"/>
      <c r="E5" s="314"/>
      <c r="F5" s="17" t="s">
        <v>15</v>
      </c>
      <c r="G5" s="18" t="s">
        <v>15</v>
      </c>
      <c r="H5" s="18" t="s">
        <v>15</v>
      </c>
      <c r="I5" s="18" t="s">
        <v>15</v>
      </c>
      <c r="J5" s="18" t="s">
        <v>15</v>
      </c>
      <c r="K5" s="18" t="s">
        <v>15</v>
      </c>
      <c r="L5" s="18" t="s">
        <v>15</v>
      </c>
      <c r="M5" s="18" t="s">
        <v>15</v>
      </c>
      <c r="N5" s="18" t="s">
        <v>15</v>
      </c>
      <c r="O5" s="18" t="s">
        <v>15</v>
      </c>
      <c r="P5" s="18" t="s">
        <v>15</v>
      </c>
    </row>
    <row r="6" spans="2:16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16" ht="15.75">
      <c r="B7" s="35">
        <v>1</v>
      </c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>
      <c r="B9" s="20"/>
      <c r="C9" s="165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>
      <c r="B10" s="20"/>
      <c r="C10" s="16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6">
      <c r="B11" s="20"/>
      <c r="C11" s="16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2:16">
      <c r="B12" s="20"/>
      <c r="C12" s="16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2:16">
      <c r="B13" s="20"/>
      <c r="C13" s="16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16">
      <c r="B14" s="20"/>
      <c r="C14" s="16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6">
      <c r="B15" s="21"/>
      <c r="C15" s="167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6">
      <c r="B16" s="20"/>
      <c r="C16" s="16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>
      <c r="B17" s="20"/>
      <c r="C17" s="16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2:16">
      <c r="B18" s="20"/>
      <c r="C18" s="16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>
      <c r="B19" s="28"/>
      <c r="C19" s="2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>
      <c r="B20" s="29"/>
      <c r="C20" s="2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>
      <c r="B21" s="29"/>
      <c r="C21" s="2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>
      <c r="B22" s="29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>
      <c r="B23" s="29"/>
      <c r="C23" s="2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2:16">
      <c r="B24" s="29"/>
      <c r="C24" s="4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>
      <c r="B25" s="28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>
      <c r="B26" s="164"/>
      <c r="C26" s="165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>
      <c r="B27" s="164"/>
      <c r="C27" s="16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>
      <c r="B28" s="164"/>
      <c r="C28" s="168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>
      <c r="B29" s="164"/>
      <c r="C29" s="16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>
      <c r="B30" s="169"/>
      <c r="C30" s="17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>
      <c r="B31" s="169"/>
      <c r="C31" s="170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>
      <c r="B32" s="169"/>
      <c r="C32" s="170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>
      <c r="B33" s="169"/>
      <c r="C33" s="17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>
      <c r="B34" s="169"/>
      <c r="C34" s="170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>
      <c r="B35" s="169"/>
      <c r="C35" s="170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>
      <c r="B36" s="169"/>
      <c r="C36" s="170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>
      <c r="B37" s="166"/>
      <c r="C37" s="16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2:16">
      <c r="B38" s="166"/>
      <c r="C38" s="16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>
      <c r="B39" s="164"/>
      <c r="C39" s="170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</sheetData>
  <mergeCells count="4">
    <mergeCell ref="B4:B5"/>
    <mergeCell ref="C4:C5"/>
    <mergeCell ref="D4:D5"/>
    <mergeCell ref="E4:E5"/>
  </mergeCells>
  <pageMargins left="0.7" right="0.7" top="0.75" bottom="0.75" header="0.3" footer="0.3"/>
  <customProperties>
    <customPr name="QAA_DRILLPATH_NODE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B2:P165"/>
  <sheetViews>
    <sheetView zoomScale="80" zoomScaleNormal="8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C12" sqref="C12:D165"/>
    </sheetView>
  </sheetViews>
  <sheetFormatPr defaultRowHeight="15"/>
  <cols>
    <col min="1" max="1" width="3.5703125" customWidth="1"/>
    <col min="2" max="2" width="4.28515625" customWidth="1"/>
    <col min="3" max="3" width="73.7109375" bestFit="1" customWidth="1"/>
    <col min="4" max="4" width="8.42578125" customWidth="1"/>
    <col min="5" max="5" width="10.140625" bestFit="1" customWidth="1"/>
    <col min="6" max="6" width="15.5703125" customWidth="1"/>
    <col min="7" max="7" width="14.85546875" customWidth="1"/>
    <col min="8" max="8" width="23.85546875" customWidth="1"/>
    <col min="9" max="9" width="15.7109375" bestFit="1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2" spans="2:16" ht="35.25" customHeight="1">
      <c r="C2" s="317" t="s">
        <v>309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2:16" ht="56.25" customHeight="1"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2:16" ht="19.5">
      <c r="C4" s="229" t="s">
        <v>354</v>
      </c>
    </row>
    <row r="6" spans="2:16" s="86" customFormat="1" ht="25.5">
      <c r="B6" s="313" t="s">
        <v>0</v>
      </c>
      <c r="C6" s="313" t="s">
        <v>1</v>
      </c>
      <c r="D6" s="313" t="s">
        <v>3</v>
      </c>
      <c r="E6" s="313" t="s">
        <v>2</v>
      </c>
      <c r="F6" s="17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</row>
    <row r="7" spans="2:16" s="86" customFormat="1" ht="25.5">
      <c r="B7" s="314"/>
      <c r="C7" s="314"/>
      <c r="D7" s="314"/>
      <c r="E7" s="314"/>
      <c r="F7" s="17" t="s">
        <v>15</v>
      </c>
      <c r="G7" s="18" t="s">
        <v>15</v>
      </c>
      <c r="H7" s="18" t="s">
        <v>15</v>
      </c>
      <c r="I7" s="18" t="s">
        <v>15</v>
      </c>
      <c r="J7" s="18" t="s">
        <v>15</v>
      </c>
      <c r="K7" s="18" t="s">
        <v>15</v>
      </c>
      <c r="L7" s="18" t="s">
        <v>15</v>
      </c>
      <c r="M7" s="18" t="s">
        <v>15</v>
      </c>
      <c r="N7" s="18" t="s">
        <v>15</v>
      </c>
      <c r="O7" s="18" t="s">
        <v>15</v>
      </c>
      <c r="P7" s="18" t="s">
        <v>15</v>
      </c>
    </row>
    <row r="8" spans="2:16" ht="15.75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 ht="17.25" thickTop="1" thickBot="1">
      <c r="B9" s="35">
        <v>1</v>
      </c>
      <c r="C9" s="322" t="s">
        <v>452</v>
      </c>
      <c r="D9" s="32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>
      <c r="B10" s="174" t="s">
        <v>16</v>
      </c>
      <c r="C10" s="175" t="s">
        <v>340</v>
      </c>
      <c r="D10" s="18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6">
      <c r="B11" s="172">
        <v>1</v>
      </c>
      <c r="C11" s="173" t="s">
        <v>341</v>
      </c>
      <c r="D11" s="184" t="s">
        <v>353</v>
      </c>
      <c r="E11" s="264">
        <v>23000</v>
      </c>
      <c r="F11" s="34">
        <f>+'[1]Input Price'!F901</f>
        <v>0</v>
      </c>
      <c r="G11" s="34">
        <f>+'[1]Input Price'!G901</f>
        <v>0</v>
      </c>
      <c r="H11" s="34">
        <f>+'[1]Input Price'!H901</f>
        <v>0</v>
      </c>
      <c r="I11" s="34">
        <f>+'[1]Input Price'!I901</f>
        <v>0</v>
      </c>
      <c r="J11" s="34">
        <f>+'[1]Input Price'!J901</f>
        <v>0</v>
      </c>
      <c r="K11" s="34">
        <f>+'[1]Input Price'!K901</f>
        <v>0</v>
      </c>
      <c r="L11" s="34">
        <f>+'[1]Input Price'!L901</f>
        <v>0</v>
      </c>
      <c r="M11" s="34">
        <f>+'[1]Input Price'!M901</f>
        <v>0</v>
      </c>
      <c r="N11" s="34">
        <f>+'[1]Input Price'!N901</f>
        <v>0</v>
      </c>
      <c r="O11" s="34">
        <f>+'[1]Input Price'!O901</f>
        <v>0</v>
      </c>
      <c r="P11" s="34">
        <f>+'[1]Input Price'!P901</f>
        <v>0</v>
      </c>
    </row>
    <row r="12" spans="2:16">
      <c r="B12" s="172">
        <v>2</v>
      </c>
      <c r="C12" s="173" t="s">
        <v>342</v>
      </c>
      <c r="D12" s="184" t="s">
        <v>353</v>
      </c>
      <c r="E12" s="264"/>
      <c r="F12" s="34">
        <f>+'[1]Input Price'!F900</f>
        <v>0</v>
      </c>
      <c r="G12" s="34">
        <f>+'[1]Input Price'!G900</f>
        <v>0</v>
      </c>
      <c r="H12" s="34">
        <f>+'[1]Input Price'!H900</f>
        <v>0</v>
      </c>
      <c r="I12" s="34">
        <f>+'[1]Input Price'!I900</f>
        <v>0</v>
      </c>
      <c r="J12" s="34">
        <f>+'[1]Input Price'!J900</f>
        <v>0</v>
      </c>
      <c r="K12" s="34">
        <f>+'[1]Input Price'!K900</f>
        <v>0</v>
      </c>
      <c r="L12" s="34">
        <f>+'[1]Input Price'!L900</f>
        <v>0</v>
      </c>
      <c r="M12" s="34">
        <f>+'[1]Input Price'!M900</f>
        <v>0</v>
      </c>
      <c r="N12" s="34">
        <f>+'[1]Input Price'!N900</f>
        <v>0</v>
      </c>
      <c r="O12" s="34">
        <f>+'[1]Input Price'!O900</f>
        <v>0</v>
      </c>
      <c r="P12" s="34">
        <f>+'[1]Input Price'!P900</f>
        <v>0</v>
      </c>
    </row>
    <row r="13" spans="2:16">
      <c r="B13" s="180">
        <v>3</v>
      </c>
      <c r="C13" s="178" t="s">
        <v>343</v>
      </c>
      <c r="D13" s="184" t="s">
        <v>55</v>
      </c>
      <c r="E13" s="265">
        <v>10</v>
      </c>
      <c r="F13" s="34">
        <f>+'[1]Input Price'!F887</f>
        <v>0</v>
      </c>
      <c r="G13" s="34">
        <f>+'[1]Input Price'!G887</f>
        <v>0</v>
      </c>
      <c r="H13" s="34">
        <f>+'[1]Input Price'!H887</f>
        <v>0</v>
      </c>
      <c r="I13" s="34">
        <f>+'[1]Input Price'!I887</f>
        <v>0</v>
      </c>
      <c r="J13" s="34">
        <f>+'[1]Input Price'!J887</f>
        <v>0</v>
      </c>
      <c r="K13" s="34">
        <f>+'[1]Input Price'!K887</f>
        <v>0</v>
      </c>
      <c r="L13" s="34">
        <f>+'[1]Input Price'!L887</f>
        <v>0</v>
      </c>
      <c r="M13" s="34">
        <f>+'[1]Input Price'!M887</f>
        <v>0</v>
      </c>
      <c r="N13" s="34">
        <f>+'[1]Input Price'!N887</f>
        <v>0</v>
      </c>
      <c r="O13" s="34">
        <f>+'[1]Input Price'!O887</f>
        <v>0</v>
      </c>
      <c r="P13" s="34">
        <f>+'[1]Input Price'!P887</f>
        <v>0</v>
      </c>
    </row>
    <row r="14" spans="2:16">
      <c r="B14" s="172">
        <v>4</v>
      </c>
      <c r="C14" s="178" t="s">
        <v>344</v>
      </c>
      <c r="D14" s="184" t="s">
        <v>51</v>
      </c>
      <c r="E14" s="265">
        <v>1</v>
      </c>
      <c r="F14" s="34">
        <f>+'[1]Input Price'!F545</f>
        <v>0</v>
      </c>
      <c r="G14" s="34">
        <f>+'[1]Input Price'!G545</f>
        <v>0</v>
      </c>
      <c r="H14" s="34">
        <f>+'[1]Input Price'!H545</f>
        <v>0</v>
      </c>
      <c r="I14" s="34">
        <f>+'[1]Input Price'!I545</f>
        <v>0</v>
      </c>
      <c r="J14" s="34">
        <f>+'[1]Input Price'!J545</f>
        <v>0</v>
      </c>
      <c r="K14" s="34">
        <f>+'[1]Input Price'!K545</f>
        <v>0</v>
      </c>
      <c r="L14" s="34">
        <f>+'[1]Input Price'!L545</f>
        <v>0</v>
      </c>
      <c r="M14" s="34">
        <f>+'[1]Input Price'!M545</f>
        <v>0</v>
      </c>
      <c r="N14" s="34">
        <f>+'[1]Input Price'!N545</f>
        <v>0</v>
      </c>
      <c r="O14" s="34">
        <f>+'[1]Input Price'!O545</f>
        <v>0</v>
      </c>
      <c r="P14" s="34">
        <f>+'[1]Input Price'!P545</f>
        <v>0</v>
      </c>
    </row>
    <row r="15" spans="2:16">
      <c r="B15" s="172">
        <v>5</v>
      </c>
      <c r="C15" s="178" t="s">
        <v>345</v>
      </c>
      <c r="D15" s="184" t="s">
        <v>51</v>
      </c>
      <c r="E15" s="265"/>
      <c r="F15" s="34">
        <f>+'[1]Input Price'!F544</f>
        <v>0</v>
      </c>
      <c r="G15" s="34">
        <f>+'[1]Input Price'!G544</f>
        <v>0</v>
      </c>
      <c r="H15" s="34">
        <f>+'[1]Input Price'!H544</f>
        <v>0</v>
      </c>
      <c r="I15" s="34">
        <f>+'[1]Input Price'!I544</f>
        <v>0</v>
      </c>
      <c r="J15" s="34">
        <f>+'[1]Input Price'!J544</f>
        <v>0</v>
      </c>
      <c r="K15" s="34">
        <f>+'[1]Input Price'!K544</f>
        <v>0</v>
      </c>
      <c r="L15" s="34">
        <f>+'[1]Input Price'!L544</f>
        <v>0</v>
      </c>
      <c r="M15" s="34">
        <f>+'[1]Input Price'!M544</f>
        <v>0</v>
      </c>
      <c r="N15" s="34">
        <f>+'[1]Input Price'!N544</f>
        <v>0</v>
      </c>
      <c r="O15" s="34">
        <f>+'[1]Input Price'!O544</f>
        <v>0</v>
      </c>
      <c r="P15" s="34">
        <f>+'[1]Input Price'!P544</f>
        <v>0</v>
      </c>
    </row>
    <row r="16" spans="2:16">
      <c r="B16" s="180">
        <v>6</v>
      </c>
      <c r="C16" s="173" t="s">
        <v>346</v>
      </c>
      <c r="D16" s="184" t="s">
        <v>51</v>
      </c>
      <c r="E16" s="265">
        <v>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>
      <c r="B17" s="172">
        <v>7</v>
      </c>
      <c r="C17" s="173" t="s">
        <v>347</v>
      </c>
      <c r="D17" s="184" t="s">
        <v>53</v>
      </c>
      <c r="E17" s="265">
        <v>1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2:16">
      <c r="B18" s="172">
        <v>8</v>
      </c>
      <c r="C18" s="173" t="s">
        <v>348</v>
      </c>
      <c r="D18" s="184" t="s">
        <v>53</v>
      </c>
      <c r="E18" s="265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ht="51">
      <c r="B19" s="181">
        <v>9</v>
      </c>
      <c r="C19" s="182" t="s">
        <v>241</v>
      </c>
      <c r="D19" s="185" t="s">
        <v>124</v>
      </c>
      <c r="E19" s="266">
        <v>1</v>
      </c>
      <c r="F19" s="34">
        <f>+'[1]Input Price'!F546</f>
        <v>0</v>
      </c>
      <c r="G19" s="34">
        <f>+'[1]Input Price'!G546</f>
        <v>0</v>
      </c>
      <c r="H19" s="34">
        <f>+'[1]Input Price'!H546</f>
        <v>0</v>
      </c>
      <c r="I19" s="34">
        <f>+'[1]Input Price'!I546</f>
        <v>0</v>
      </c>
      <c r="J19" s="34">
        <f>+'[1]Input Price'!J546</f>
        <v>0</v>
      </c>
      <c r="K19" s="34">
        <f>+'[1]Input Price'!K546</f>
        <v>0</v>
      </c>
      <c r="L19" s="34">
        <f>+'[1]Input Price'!L546</f>
        <v>0</v>
      </c>
      <c r="M19" s="34">
        <f>+'[1]Input Price'!M546</f>
        <v>0</v>
      </c>
      <c r="N19" s="34">
        <f>+'[1]Input Price'!N546</f>
        <v>0</v>
      </c>
      <c r="O19" s="34">
        <f>+'[1]Input Price'!O546</f>
        <v>0</v>
      </c>
      <c r="P19" s="34">
        <f>+'[1]Input Price'!P546</f>
        <v>0</v>
      </c>
    </row>
    <row r="20" spans="2:16">
      <c r="B20" s="181"/>
      <c r="C20" s="182"/>
      <c r="D20" s="185"/>
      <c r="E20" s="266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>
      <c r="B21" s="174" t="s">
        <v>35</v>
      </c>
      <c r="C21" s="175" t="s">
        <v>349</v>
      </c>
      <c r="D21" s="184"/>
      <c r="E21" s="26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>
      <c r="B22" s="177">
        <v>1</v>
      </c>
      <c r="C22" s="183" t="s">
        <v>350</v>
      </c>
      <c r="D22" s="184" t="s">
        <v>353</v>
      </c>
      <c r="E22" s="264">
        <v>23000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>
      <c r="B23" s="177">
        <v>2</v>
      </c>
      <c r="C23" s="179" t="s">
        <v>351</v>
      </c>
      <c r="D23" s="184" t="s">
        <v>353</v>
      </c>
      <c r="E23" s="264">
        <v>23000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2:16">
      <c r="B24" s="176">
        <v>3</v>
      </c>
      <c r="C24" s="173" t="s">
        <v>352</v>
      </c>
      <c r="D24" s="184" t="s">
        <v>145</v>
      </c>
      <c r="E24" s="267">
        <v>2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>
      <c r="B25" s="29"/>
      <c r="C25" s="23"/>
      <c r="D25" s="88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 ht="15.75" thickBot="1">
      <c r="B26" s="29"/>
      <c r="C26" s="45"/>
      <c r="D26" s="88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 ht="17.25" thickTop="1" thickBot="1">
      <c r="B27" s="35">
        <v>2</v>
      </c>
      <c r="C27" s="322" t="s">
        <v>453</v>
      </c>
      <c r="D27" s="32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>
      <c r="B28" s="174" t="s">
        <v>16</v>
      </c>
      <c r="C28" s="175" t="s">
        <v>340</v>
      </c>
      <c r="D28" s="88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>
      <c r="B29" s="172">
        <v>1</v>
      </c>
      <c r="C29" s="173" t="s">
        <v>341</v>
      </c>
      <c r="D29" s="184" t="s">
        <v>353</v>
      </c>
      <c r="E29" s="264">
        <v>16500</v>
      </c>
      <c r="F29" s="34">
        <f>+'[1]Input Price'!F901</f>
        <v>0</v>
      </c>
      <c r="G29" s="34">
        <f>+'[1]Input Price'!G901</f>
        <v>0</v>
      </c>
      <c r="H29" s="34">
        <f>+'[1]Input Price'!H901</f>
        <v>0</v>
      </c>
      <c r="I29" s="34">
        <f>+'[1]Input Price'!I901</f>
        <v>0</v>
      </c>
      <c r="J29" s="34">
        <f>+'[1]Input Price'!J901</f>
        <v>0</v>
      </c>
      <c r="K29" s="34">
        <f>+'[1]Input Price'!K901</f>
        <v>0</v>
      </c>
      <c r="L29" s="34">
        <f>+'[1]Input Price'!L901</f>
        <v>0</v>
      </c>
      <c r="M29" s="34">
        <f>+'[1]Input Price'!M901</f>
        <v>0</v>
      </c>
      <c r="N29" s="34">
        <f>+'[1]Input Price'!N901</f>
        <v>0</v>
      </c>
      <c r="O29" s="34">
        <f>+'[1]Input Price'!O901</f>
        <v>0</v>
      </c>
      <c r="P29" s="34">
        <f>+'[1]Input Price'!P901</f>
        <v>0</v>
      </c>
    </row>
    <row r="30" spans="2:16">
      <c r="B30" s="172">
        <v>2</v>
      </c>
      <c r="C30" s="173" t="s">
        <v>342</v>
      </c>
      <c r="D30" s="184" t="s">
        <v>353</v>
      </c>
      <c r="E30" s="264"/>
      <c r="F30" s="34">
        <f>+'[1]Input Price'!F900</f>
        <v>0</v>
      </c>
      <c r="G30" s="34">
        <f>+'[1]Input Price'!G900</f>
        <v>0</v>
      </c>
      <c r="H30" s="34">
        <f>+'[1]Input Price'!H900</f>
        <v>0</v>
      </c>
      <c r="I30" s="34">
        <f>+'[1]Input Price'!I900</f>
        <v>0</v>
      </c>
      <c r="J30" s="34">
        <f>+'[1]Input Price'!J900</f>
        <v>0</v>
      </c>
      <c r="K30" s="34">
        <f>+'[1]Input Price'!K900</f>
        <v>0</v>
      </c>
      <c r="L30" s="34">
        <f>+'[1]Input Price'!L900</f>
        <v>0</v>
      </c>
      <c r="M30" s="34">
        <f>+'[1]Input Price'!M900</f>
        <v>0</v>
      </c>
      <c r="N30" s="34">
        <f>+'[1]Input Price'!N900</f>
        <v>0</v>
      </c>
      <c r="O30" s="34">
        <f>+'[1]Input Price'!O900</f>
        <v>0</v>
      </c>
      <c r="P30" s="34">
        <f>+'[1]Input Price'!P900</f>
        <v>0</v>
      </c>
    </row>
    <row r="31" spans="2:16">
      <c r="B31" s="180">
        <v>3</v>
      </c>
      <c r="C31" s="178" t="s">
        <v>343</v>
      </c>
      <c r="D31" s="184" t="s">
        <v>55</v>
      </c>
      <c r="E31" s="265">
        <v>10</v>
      </c>
      <c r="F31" s="34">
        <f>+'[1]Input Price'!F887</f>
        <v>0</v>
      </c>
      <c r="G31" s="34">
        <f>+'[1]Input Price'!G887</f>
        <v>0</v>
      </c>
      <c r="H31" s="34">
        <f>+'[1]Input Price'!H887</f>
        <v>0</v>
      </c>
      <c r="I31" s="34">
        <f>+'[1]Input Price'!I887</f>
        <v>0</v>
      </c>
      <c r="J31" s="34">
        <f>+'[1]Input Price'!J887</f>
        <v>0</v>
      </c>
      <c r="K31" s="34">
        <f>+'[1]Input Price'!K887</f>
        <v>0</v>
      </c>
      <c r="L31" s="34">
        <f>+'[1]Input Price'!L887</f>
        <v>0</v>
      </c>
      <c r="M31" s="34">
        <f>+'[1]Input Price'!M887</f>
        <v>0</v>
      </c>
      <c r="N31" s="34">
        <f>+'[1]Input Price'!N887</f>
        <v>0</v>
      </c>
      <c r="O31" s="34">
        <f>+'[1]Input Price'!O887</f>
        <v>0</v>
      </c>
      <c r="P31" s="34">
        <f>+'[1]Input Price'!P887</f>
        <v>0</v>
      </c>
    </row>
    <row r="32" spans="2:16">
      <c r="B32" s="172">
        <v>4</v>
      </c>
      <c r="C32" s="178" t="s">
        <v>344</v>
      </c>
      <c r="D32" s="184" t="s">
        <v>51</v>
      </c>
      <c r="E32" s="265">
        <v>1</v>
      </c>
      <c r="F32" s="34">
        <f>+'[1]Input Price'!F545</f>
        <v>0</v>
      </c>
      <c r="G32" s="34">
        <f>+'[1]Input Price'!G545</f>
        <v>0</v>
      </c>
      <c r="H32" s="34">
        <f>+'[1]Input Price'!H545</f>
        <v>0</v>
      </c>
      <c r="I32" s="34">
        <f>+'[1]Input Price'!I545</f>
        <v>0</v>
      </c>
      <c r="J32" s="34">
        <f>+'[1]Input Price'!J545</f>
        <v>0</v>
      </c>
      <c r="K32" s="34">
        <f>+'[1]Input Price'!K545</f>
        <v>0</v>
      </c>
      <c r="L32" s="34">
        <f>+'[1]Input Price'!L545</f>
        <v>0</v>
      </c>
      <c r="M32" s="34">
        <f>+'[1]Input Price'!M545</f>
        <v>0</v>
      </c>
      <c r="N32" s="34">
        <f>+'[1]Input Price'!N545</f>
        <v>0</v>
      </c>
      <c r="O32" s="34">
        <f>+'[1]Input Price'!O545</f>
        <v>0</v>
      </c>
      <c r="P32" s="34">
        <f>+'[1]Input Price'!P545</f>
        <v>0</v>
      </c>
    </row>
    <row r="33" spans="2:16">
      <c r="B33" s="172">
        <v>5</v>
      </c>
      <c r="C33" s="178" t="s">
        <v>345</v>
      </c>
      <c r="D33" s="184" t="s">
        <v>51</v>
      </c>
      <c r="E33" s="265"/>
      <c r="F33" s="34">
        <f>+'[1]Input Price'!F544</f>
        <v>0</v>
      </c>
      <c r="G33" s="34">
        <f>+'[1]Input Price'!G544</f>
        <v>0</v>
      </c>
      <c r="H33" s="34">
        <f>+'[1]Input Price'!H544</f>
        <v>0</v>
      </c>
      <c r="I33" s="34">
        <f>+'[1]Input Price'!I544</f>
        <v>0</v>
      </c>
      <c r="J33" s="34">
        <f>+'[1]Input Price'!J544</f>
        <v>0</v>
      </c>
      <c r="K33" s="34">
        <f>+'[1]Input Price'!K544</f>
        <v>0</v>
      </c>
      <c r="L33" s="34">
        <f>+'[1]Input Price'!L544</f>
        <v>0</v>
      </c>
      <c r="M33" s="34">
        <f>+'[1]Input Price'!M544</f>
        <v>0</v>
      </c>
      <c r="N33" s="34">
        <f>+'[1]Input Price'!N544</f>
        <v>0</v>
      </c>
      <c r="O33" s="34">
        <f>+'[1]Input Price'!O544</f>
        <v>0</v>
      </c>
      <c r="P33" s="34">
        <f>+'[1]Input Price'!P544</f>
        <v>0</v>
      </c>
    </row>
    <row r="34" spans="2:16">
      <c r="B34" s="180">
        <v>6</v>
      </c>
      <c r="C34" s="173" t="s">
        <v>346</v>
      </c>
      <c r="D34" s="184" t="s">
        <v>51</v>
      </c>
      <c r="E34" s="265">
        <v>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>
      <c r="B35" s="172">
        <v>7</v>
      </c>
      <c r="C35" s="173" t="s">
        <v>347</v>
      </c>
      <c r="D35" s="184" t="s">
        <v>53</v>
      </c>
      <c r="E35" s="265">
        <v>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>
      <c r="B36" s="172">
        <v>8</v>
      </c>
      <c r="C36" s="173" t="s">
        <v>348</v>
      </c>
      <c r="D36" s="184" t="s">
        <v>53</v>
      </c>
      <c r="E36" s="265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 ht="51">
      <c r="B37" s="181">
        <v>9</v>
      </c>
      <c r="C37" s="182" t="s">
        <v>241</v>
      </c>
      <c r="D37" s="185" t="s">
        <v>124</v>
      </c>
      <c r="E37" s="276">
        <v>1</v>
      </c>
      <c r="F37" s="34">
        <f>+'[1]Input Price'!F546</f>
        <v>0</v>
      </c>
      <c r="G37" s="34">
        <f>+'[1]Input Price'!G546</f>
        <v>0</v>
      </c>
      <c r="H37" s="34">
        <f>+'[1]Input Price'!H546</f>
        <v>0</v>
      </c>
      <c r="I37" s="34">
        <f>+'[1]Input Price'!I546</f>
        <v>0</v>
      </c>
      <c r="J37" s="34">
        <f>+'[1]Input Price'!J546</f>
        <v>0</v>
      </c>
      <c r="K37" s="34">
        <f>+'[1]Input Price'!K546</f>
        <v>0</v>
      </c>
      <c r="L37" s="34">
        <f>+'[1]Input Price'!L546</f>
        <v>0</v>
      </c>
      <c r="M37" s="34">
        <f>+'[1]Input Price'!M546</f>
        <v>0</v>
      </c>
      <c r="N37" s="34">
        <f>+'[1]Input Price'!N546</f>
        <v>0</v>
      </c>
      <c r="O37" s="34">
        <f>+'[1]Input Price'!O546</f>
        <v>0</v>
      </c>
      <c r="P37" s="34">
        <f>+'[1]Input Price'!P546</f>
        <v>0</v>
      </c>
    </row>
    <row r="38" spans="2:16">
      <c r="B38" s="181"/>
      <c r="C38" s="182"/>
      <c r="D38" s="185"/>
      <c r="E38" s="276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>
      <c r="B39" s="174" t="s">
        <v>35</v>
      </c>
      <c r="C39" s="175" t="s">
        <v>349</v>
      </c>
      <c r="D39" s="184"/>
      <c r="E39" s="277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>
      <c r="B40" s="177">
        <v>1</v>
      </c>
      <c r="C40" s="183" t="s">
        <v>350</v>
      </c>
      <c r="D40" s="184" t="s">
        <v>353</v>
      </c>
      <c r="E40" s="278">
        <v>16500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>
      <c r="B41" s="177">
        <v>2</v>
      </c>
      <c r="C41" s="179" t="s">
        <v>351</v>
      </c>
      <c r="D41" s="184" t="s">
        <v>353</v>
      </c>
      <c r="E41" s="278">
        <v>16500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6">
      <c r="B42" s="176">
        <v>3</v>
      </c>
      <c r="C42" s="173" t="s">
        <v>352</v>
      </c>
      <c r="D42" s="184" t="s">
        <v>145</v>
      </c>
      <c r="E42" s="279">
        <v>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ht="15.75" thickBot="1">
      <c r="C43" s="86"/>
      <c r="D43" s="86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 ht="16.5" thickTop="1" thickBot="1">
      <c r="B44" s="271">
        <v>3</v>
      </c>
      <c r="C44" s="268" t="s">
        <v>454</v>
      </c>
      <c r="D44" s="26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6">
      <c r="B45" s="174" t="s">
        <v>16</v>
      </c>
      <c r="C45" s="175" t="s">
        <v>340</v>
      </c>
      <c r="D45" s="86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16">
      <c r="B46" s="172">
        <v>1</v>
      </c>
      <c r="C46" s="173" t="s">
        <v>341</v>
      </c>
      <c r="D46" s="184" t="s">
        <v>353</v>
      </c>
      <c r="E46" s="275" t="s">
        <v>451</v>
      </c>
      <c r="F46" s="34">
        <f>+'[1]Input Price'!F901</f>
        <v>0</v>
      </c>
      <c r="G46" s="34">
        <f>+'[1]Input Price'!G901</f>
        <v>0</v>
      </c>
      <c r="H46" s="34">
        <f>+'[1]Input Price'!H901</f>
        <v>0</v>
      </c>
      <c r="I46" s="34">
        <f>+'[1]Input Price'!I901</f>
        <v>0</v>
      </c>
      <c r="J46" s="34">
        <f>+'[1]Input Price'!J901</f>
        <v>0</v>
      </c>
      <c r="K46" s="34">
        <f>+'[1]Input Price'!K901</f>
        <v>0</v>
      </c>
      <c r="L46" s="34">
        <f>+'[1]Input Price'!L901</f>
        <v>0</v>
      </c>
      <c r="M46" s="34">
        <f>+'[1]Input Price'!M901</f>
        <v>0</v>
      </c>
      <c r="N46" s="34">
        <f>+'[1]Input Price'!N901</f>
        <v>0</v>
      </c>
      <c r="O46" s="34">
        <f>+'[1]Input Price'!O901</f>
        <v>0</v>
      </c>
      <c r="P46" s="34">
        <f>+'[1]Input Price'!P901</f>
        <v>0</v>
      </c>
    </row>
    <row r="47" spans="2:16">
      <c r="B47" s="172">
        <v>2</v>
      </c>
      <c r="C47" s="173" t="s">
        <v>342</v>
      </c>
      <c r="D47" s="184" t="s">
        <v>353</v>
      </c>
      <c r="E47" s="280">
        <v>17600</v>
      </c>
      <c r="F47" s="34">
        <f>+'[1]Input Price'!F900</f>
        <v>0</v>
      </c>
      <c r="G47" s="34">
        <f>+'[1]Input Price'!G900</f>
        <v>0</v>
      </c>
      <c r="H47" s="34">
        <f>+'[1]Input Price'!H900</f>
        <v>0</v>
      </c>
      <c r="I47" s="34">
        <f>+'[1]Input Price'!I900</f>
        <v>0</v>
      </c>
      <c r="J47" s="34">
        <f>+'[1]Input Price'!J900</f>
        <v>0</v>
      </c>
      <c r="K47" s="34">
        <f>+'[1]Input Price'!K900</f>
        <v>0</v>
      </c>
      <c r="L47" s="34">
        <f>+'[1]Input Price'!L900</f>
        <v>0</v>
      </c>
      <c r="M47" s="34">
        <f>+'[1]Input Price'!M900</f>
        <v>0</v>
      </c>
      <c r="N47" s="34">
        <f>+'[1]Input Price'!N900</f>
        <v>0</v>
      </c>
      <c r="O47" s="34">
        <f>+'[1]Input Price'!O900</f>
        <v>0</v>
      </c>
      <c r="P47" s="34">
        <f>+'[1]Input Price'!P900</f>
        <v>0</v>
      </c>
    </row>
    <row r="48" spans="2:16">
      <c r="B48" s="180">
        <v>3</v>
      </c>
      <c r="C48" s="178" t="s">
        <v>343</v>
      </c>
      <c r="D48" s="184" t="s">
        <v>55</v>
      </c>
      <c r="E48" s="277">
        <v>10</v>
      </c>
      <c r="F48" s="34">
        <f>+'[1]Input Price'!F887</f>
        <v>0</v>
      </c>
      <c r="G48" s="34">
        <f>+'[1]Input Price'!G887</f>
        <v>0</v>
      </c>
      <c r="H48" s="34">
        <f>+'[1]Input Price'!H887</f>
        <v>0</v>
      </c>
      <c r="I48" s="34">
        <f>+'[1]Input Price'!I887</f>
        <v>0</v>
      </c>
      <c r="J48" s="34">
        <f>+'[1]Input Price'!J887</f>
        <v>0</v>
      </c>
      <c r="K48" s="34">
        <f>+'[1]Input Price'!K887</f>
        <v>0</v>
      </c>
      <c r="L48" s="34">
        <f>+'[1]Input Price'!L887</f>
        <v>0</v>
      </c>
      <c r="M48" s="34">
        <f>+'[1]Input Price'!M887</f>
        <v>0</v>
      </c>
      <c r="N48" s="34">
        <f>+'[1]Input Price'!N887</f>
        <v>0</v>
      </c>
      <c r="O48" s="34">
        <f>+'[1]Input Price'!O887</f>
        <v>0</v>
      </c>
      <c r="P48" s="34">
        <f>+'[1]Input Price'!P887</f>
        <v>0</v>
      </c>
    </row>
    <row r="49" spans="2:16">
      <c r="B49" s="172">
        <v>4</v>
      </c>
      <c r="C49" s="178" t="s">
        <v>344</v>
      </c>
      <c r="D49" s="184" t="s">
        <v>51</v>
      </c>
      <c r="E49" s="277"/>
      <c r="F49" s="34">
        <f>+'[1]Input Price'!F545</f>
        <v>0</v>
      </c>
      <c r="G49" s="34">
        <f>+'[1]Input Price'!G545</f>
        <v>0</v>
      </c>
      <c r="H49" s="34">
        <f>+'[1]Input Price'!H545</f>
        <v>0</v>
      </c>
      <c r="I49" s="34">
        <f>+'[1]Input Price'!I545</f>
        <v>0</v>
      </c>
      <c r="J49" s="34">
        <f>+'[1]Input Price'!J545</f>
        <v>0</v>
      </c>
      <c r="K49" s="34">
        <f>+'[1]Input Price'!K545</f>
        <v>0</v>
      </c>
      <c r="L49" s="34">
        <f>+'[1]Input Price'!L545</f>
        <v>0</v>
      </c>
      <c r="M49" s="34">
        <f>+'[1]Input Price'!M545</f>
        <v>0</v>
      </c>
      <c r="N49" s="34">
        <f>+'[1]Input Price'!N545</f>
        <v>0</v>
      </c>
      <c r="O49" s="34">
        <f>+'[1]Input Price'!O545</f>
        <v>0</v>
      </c>
      <c r="P49" s="34">
        <f>+'[1]Input Price'!P545</f>
        <v>0</v>
      </c>
    </row>
    <row r="50" spans="2:16">
      <c r="B50" s="172">
        <v>5</v>
      </c>
      <c r="C50" s="178" t="s">
        <v>345</v>
      </c>
      <c r="D50" s="184" t="s">
        <v>51</v>
      </c>
      <c r="E50" s="277">
        <v>1</v>
      </c>
      <c r="F50" s="34">
        <f>+'[1]Input Price'!F544</f>
        <v>0</v>
      </c>
      <c r="G50" s="34">
        <f>+'[1]Input Price'!G544</f>
        <v>0</v>
      </c>
      <c r="H50" s="34">
        <f>+'[1]Input Price'!H544</f>
        <v>0</v>
      </c>
      <c r="I50" s="34">
        <f>+'[1]Input Price'!I544</f>
        <v>0</v>
      </c>
      <c r="J50" s="34">
        <f>+'[1]Input Price'!J544</f>
        <v>0</v>
      </c>
      <c r="K50" s="34">
        <f>+'[1]Input Price'!K544</f>
        <v>0</v>
      </c>
      <c r="L50" s="34">
        <f>+'[1]Input Price'!L544</f>
        <v>0</v>
      </c>
      <c r="M50" s="34">
        <f>+'[1]Input Price'!M544</f>
        <v>0</v>
      </c>
      <c r="N50" s="34">
        <f>+'[1]Input Price'!N544</f>
        <v>0</v>
      </c>
      <c r="O50" s="34">
        <f>+'[1]Input Price'!O544</f>
        <v>0</v>
      </c>
      <c r="P50" s="34">
        <f>+'[1]Input Price'!P544</f>
        <v>0</v>
      </c>
    </row>
    <row r="51" spans="2:16">
      <c r="B51" s="180">
        <v>6</v>
      </c>
      <c r="C51" s="173" t="s">
        <v>346</v>
      </c>
      <c r="D51" s="184" t="s">
        <v>51</v>
      </c>
      <c r="E51" s="277">
        <v>1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>
      <c r="B52" s="172">
        <v>7</v>
      </c>
      <c r="C52" s="173" t="s">
        <v>347</v>
      </c>
      <c r="D52" s="184" t="s">
        <v>53</v>
      </c>
      <c r="E52" s="27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>
      <c r="B53" s="172">
        <v>8</v>
      </c>
      <c r="C53" s="173" t="s">
        <v>348</v>
      </c>
      <c r="D53" s="184" t="s">
        <v>53</v>
      </c>
      <c r="E53" s="277">
        <v>1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 ht="51">
      <c r="B54" s="181">
        <v>9</v>
      </c>
      <c r="C54" s="182" t="s">
        <v>241</v>
      </c>
      <c r="D54" s="185" t="s">
        <v>124</v>
      </c>
      <c r="E54" s="276">
        <v>1</v>
      </c>
      <c r="F54" s="34">
        <f>+'[1]Input Price'!F546</f>
        <v>0</v>
      </c>
      <c r="G54" s="34">
        <f>+'[1]Input Price'!G546</f>
        <v>0</v>
      </c>
      <c r="H54" s="34">
        <f>+'[1]Input Price'!H546</f>
        <v>0</v>
      </c>
      <c r="I54" s="34">
        <f>+'[1]Input Price'!I546</f>
        <v>0</v>
      </c>
      <c r="J54" s="34">
        <f>+'[1]Input Price'!J546</f>
        <v>0</v>
      </c>
      <c r="K54" s="34">
        <f>+'[1]Input Price'!K546</f>
        <v>0</v>
      </c>
      <c r="L54" s="34">
        <f>+'[1]Input Price'!L546</f>
        <v>0</v>
      </c>
      <c r="M54" s="34">
        <f>+'[1]Input Price'!M546</f>
        <v>0</v>
      </c>
      <c r="N54" s="34">
        <f>+'[1]Input Price'!N546</f>
        <v>0</v>
      </c>
      <c r="O54" s="34">
        <f>+'[1]Input Price'!O546</f>
        <v>0</v>
      </c>
      <c r="P54" s="34">
        <f>+'[1]Input Price'!P546</f>
        <v>0</v>
      </c>
    </row>
    <row r="55" spans="2:16">
      <c r="B55" s="181"/>
      <c r="C55" s="182"/>
      <c r="D55" s="185"/>
      <c r="E55" s="276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2:16">
      <c r="B56" s="174" t="s">
        <v>35</v>
      </c>
      <c r="C56" s="175" t="s">
        <v>349</v>
      </c>
      <c r="D56" s="184"/>
      <c r="E56" s="277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2:16">
      <c r="B57" s="177">
        <v>1</v>
      </c>
      <c r="C57" s="183" t="s">
        <v>350</v>
      </c>
      <c r="D57" s="184" t="s">
        <v>353</v>
      </c>
      <c r="E57" s="280">
        <v>17600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>
      <c r="B58" s="177">
        <v>2</v>
      </c>
      <c r="C58" s="179" t="s">
        <v>351</v>
      </c>
      <c r="D58" s="184" t="s">
        <v>353</v>
      </c>
      <c r="E58" s="280">
        <v>17600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2:16">
      <c r="B59" s="176">
        <v>3</v>
      </c>
      <c r="C59" s="173" t="s">
        <v>352</v>
      </c>
      <c r="D59" s="184" t="s">
        <v>145</v>
      </c>
      <c r="E59" s="279">
        <v>2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16" ht="15.75" thickBot="1">
      <c r="C60" s="86"/>
      <c r="D60" s="86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2:16" ht="16.5" thickTop="1" thickBot="1">
      <c r="B61" s="270">
        <v>4</v>
      </c>
      <c r="C61" s="272" t="s">
        <v>455</v>
      </c>
      <c r="D61" s="27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16">
      <c r="B62" s="174" t="s">
        <v>16</v>
      </c>
      <c r="C62" s="175" t="s">
        <v>340</v>
      </c>
      <c r="D62" s="86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16">
      <c r="B63" s="172">
        <v>1</v>
      </c>
      <c r="C63" s="173" t="s">
        <v>341</v>
      </c>
      <c r="D63" s="184" t="s">
        <v>353</v>
      </c>
      <c r="E63" s="278">
        <v>13200</v>
      </c>
      <c r="F63" s="34">
        <f>+'[1]Input Price'!F901</f>
        <v>0</v>
      </c>
      <c r="G63" s="34">
        <f>+'[1]Input Price'!G901</f>
        <v>0</v>
      </c>
      <c r="H63" s="34">
        <f>+'[1]Input Price'!H901</f>
        <v>0</v>
      </c>
      <c r="I63" s="34">
        <f>+'[1]Input Price'!I901</f>
        <v>0</v>
      </c>
      <c r="J63" s="34">
        <f>+'[1]Input Price'!J901</f>
        <v>0</v>
      </c>
      <c r="K63" s="34">
        <f>+'[1]Input Price'!K901</f>
        <v>0</v>
      </c>
      <c r="L63" s="34">
        <f>+'[1]Input Price'!L901</f>
        <v>0</v>
      </c>
      <c r="M63" s="34">
        <f>+'[1]Input Price'!M901</f>
        <v>0</v>
      </c>
      <c r="N63" s="34">
        <f>+'[1]Input Price'!N901</f>
        <v>0</v>
      </c>
      <c r="O63" s="34">
        <f>+'[1]Input Price'!O901</f>
        <v>0</v>
      </c>
      <c r="P63" s="34">
        <f>+'[1]Input Price'!P901</f>
        <v>0</v>
      </c>
    </row>
    <row r="64" spans="2:16">
      <c r="B64" s="172">
        <v>2</v>
      </c>
      <c r="C64" s="173" t="s">
        <v>342</v>
      </c>
      <c r="D64" s="184" t="s">
        <v>353</v>
      </c>
      <c r="E64" s="278"/>
      <c r="F64" s="34">
        <f>+'[1]Input Price'!F900</f>
        <v>0</v>
      </c>
      <c r="G64" s="34">
        <f>+'[1]Input Price'!G900</f>
        <v>0</v>
      </c>
      <c r="H64" s="34">
        <f>+'[1]Input Price'!H900</f>
        <v>0</v>
      </c>
      <c r="I64" s="34">
        <f>+'[1]Input Price'!I900</f>
        <v>0</v>
      </c>
      <c r="J64" s="34">
        <f>+'[1]Input Price'!J900</f>
        <v>0</v>
      </c>
      <c r="K64" s="34">
        <f>+'[1]Input Price'!K900</f>
        <v>0</v>
      </c>
      <c r="L64" s="34">
        <f>+'[1]Input Price'!L900</f>
        <v>0</v>
      </c>
      <c r="M64" s="34">
        <f>+'[1]Input Price'!M900</f>
        <v>0</v>
      </c>
      <c r="N64" s="34">
        <f>+'[1]Input Price'!N900</f>
        <v>0</v>
      </c>
      <c r="O64" s="34">
        <f>+'[1]Input Price'!O900</f>
        <v>0</v>
      </c>
      <c r="P64" s="34">
        <f>+'[1]Input Price'!P900</f>
        <v>0</v>
      </c>
    </row>
    <row r="65" spans="2:16">
      <c r="B65" s="180">
        <v>3</v>
      </c>
      <c r="C65" s="178" t="s">
        <v>343</v>
      </c>
      <c r="D65" s="184" t="s">
        <v>55</v>
      </c>
      <c r="E65" s="277">
        <v>10</v>
      </c>
      <c r="F65" s="34">
        <f>+'[1]Input Price'!F887</f>
        <v>0</v>
      </c>
      <c r="G65" s="34">
        <f>+'[1]Input Price'!G887</f>
        <v>0</v>
      </c>
      <c r="H65" s="34">
        <f>+'[1]Input Price'!H887</f>
        <v>0</v>
      </c>
      <c r="I65" s="34">
        <f>+'[1]Input Price'!I887</f>
        <v>0</v>
      </c>
      <c r="J65" s="34">
        <f>+'[1]Input Price'!J887</f>
        <v>0</v>
      </c>
      <c r="K65" s="34">
        <f>+'[1]Input Price'!K887</f>
        <v>0</v>
      </c>
      <c r="L65" s="34">
        <f>+'[1]Input Price'!L887</f>
        <v>0</v>
      </c>
      <c r="M65" s="34">
        <f>+'[1]Input Price'!M887</f>
        <v>0</v>
      </c>
      <c r="N65" s="34">
        <f>+'[1]Input Price'!N887</f>
        <v>0</v>
      </c>
      <c r="O65" s="34">
        <f>+'[1]Input Price'!O887</f>
        <v>0</v>
      </c>
      <c r="P65" s="34">
        <f>+'[1]Input Price'!P887</f>
        <v>0</v>
      </c>
    </row>
    <row r="66" spans="2:16">
      <c r="B66" s="172">
        <v>4</v>
      </c>
      <c r="C66" s="178" t="s">
        <v>344</v>
      </c>
      <c r="D66" s="184" t="s">
        <v>51</v>
      </c>
      <c r="E66" s="277">
        <v>1</v>
      </c>
      <c r="F66" s="34">
        <f>+'[1]Input Price'!F545</f>
        <v>0</v>
      </c>
      <c r="G66" s="34">
        <f>+'[1]Input Price'!G545</f>
        <v>0</v>
      </c>
      <c r="H66" s="34">
        <f>+'[1]Input Price'!H545</f>
        <v>0</v>
      </c>
      <c r="I66" s="34">
        <f>+'[1]Input Price'!I545</f>
        <v>0</v>
      </c>
      <c r="J66" s="34">
        <f>+'[1]Input Price'!J545</f>
        <v>0</v>
      </c>
      <c r="K66" s="34">
        <f>+'[1]Input Price'!K545</f>
        <v>0</v>
      </c>
      <c r="L66" s="34">
        <f>+'[1]Input Price'!L545</f>
        <v>0</v>
      </c>
      <c r="M66" s="34">
        <f>+'[1]Input Price'!M545</f>
        <v>0</v>
      </c>
      <c r="N66" s="34">
        <f>+'[1]Input Price'!N545</f>
        <v>0</v>
      </c>
      <c r="O66" s="34">
        <f>+'[1]Input Price'!O545</f>
        <v>0</v>
      </c>
      <c r="P66" s="34">
        <f>+'[1]Input Price'!P545</f>
        <v>0</v>
      </c>
    </row>
    <row r="67" spans="2:16">
      <c r="B67" s="172">
        <v>5</v>
      </c>
      <c r="C67" s="178" t="s">
        <v>345</v>
      </c>
      <c r="D67" s="184" t="s">
        <v>51</v>
      </c>
      <c r="E67" s="277"/>
      <c r="F67" s="34">
        <f>+'[1]Input Price'!F544</f>
        <v>0</v>
      </c>
      <c r="G67" s="34">
        <f>+'[1]Input Price'!G544</f>
        <v>0</v>
      </c>
      <c r="H67" s="34">
        <f>+'[1]Input Price'!H544</f>
        <v>0</v>
      </c>
      <c r="I67" s="34">
        <f>+'[1]Input Price'!I544</f>
        <v>0</v>
      </c>
      <c r="J67" s="34">
        <f>+'[1]Input Price'!J544</f>
        <v>0</v>
      </c>
      <c r="K67" s="34">
        <f>+'[1]Input Price'!K544</f>
        <v>0</v>
      </c>
      <c r="L67" s="34">
        <f>+'[1]Input Price'!L544</f>
        <v>0</v>
      </c>
      <c r="M67" s="34">
        <f>+'[1]Input Price'!M544</f>
        <v>0</v>
      </c>
      <c r="N67" s="34">
        <f>+'[1]Input Price'!N544</f>
        <v>0</v>
      </c>
      <c r="O67" s="34">
        <f>+'[1]Input Price'!O544</f>
        <v>0</v>
      </c>
      <c r="P67" s="34">
        <f>+'[1]Input Price'!P544</f>
        <v>0</v>
      </c>
    </row>
    <row r="68" spans="2:16">
      <c r="B68" s="180">
        <v>6</v>
      </c>
      <c r="C68" s="173" t="s">
        <v>346</v>
      </c>
      <c r="D68" s="184" t="s">
        <v>51</v>
      </c>
      <c r="E68" s="277">
        <v>1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>
      <c r="B69" s="172">
        <v>7</v>
      </c>
      <c r="C69" s="173" t="s">
        <v>347</v>
      </c>
      <c r="D69" s="184" t="s">
        <v>53</v>
      </c>
      <c r="E69" s="277">
        <v>1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2:16">
      <c r="B70" s="172">
        <v>8</v>
      </c>
      <c r="C70" s="173" t="s">
        <v>348</v>
      </c>
      <c r="D70" s="184" t="s">
        <v>53</v>
      </c>
      <c r="E70" s="277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 ht="51">
      <c r="B71" s="181">
        <v>9</v>
      </c>
      <c r="C71" s="182" t="s">
        <v>241</v>
      </c>
      <c r="D71" s="185" t="s">
        <v>124</v>
      </c>
      <c r="E71" s="276">
        <v>1</v>
      </c>
      <c r="F71" s="34">
        <f>+'[1]Input Price'!F546</f>
        <v>0</v>
      </c>
      <c r="G71" s="34">
        <f>+'[1]Input Price'!G546</f>
        <v>0</v>
      </c>
      <c r="H71" s="34">
        <f>+'[1]Input Price'!H546</f>
        <v>0</v>
      </c>
      <c r="I71" s="34">
        <f>+'[1]Input Price'!I546</f>
        <v>0</v>
      </c>
      <c r="J71" s="34">
        <f>+'[1]Input Price'!J546</f>
        <v>0</v>
      </c>
      <c r="K71" s="34">
        <f>+'[1]Input Price'!K546</f>
        <v>0</v>
      </c>
      <c r="L71" s="34">
        <f>+'[1]Input Price'!L546</f>
        <v>0</v>
      </c>
      <c r="M71" s="34">
        <f>+'[1]Input Price'!M546</f>
        <v>0</v>
      </c>
      <c r="N71" s="34">
        <f>+'[1]Input Price'!N546</f>
        <v>0</v>
      </c>
      <c r="O71" s="34">
        <f>+'[1]Input Price'!O546</f>
        <v>0</v>
      </c>
      <c r="P71" s="34">
        <f>+'[1]Input Price'!P546</f>
        <v>0</v>
      </c>
    </row>
    <row r="72" spans="2:16">
      <c r="B72" s="181"/>
      <c r="C72" s="182"/>
      <c r="D72" s="185"/>
      <c r="E72" s="276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>
      <c r="B73" s="174" t="s">
        <v>35</v>
      </c>
      <c r="C73" s="175" t="s">
        <v>349</v>
      </c>
      <c r="D73" s="184"/>
      <c r="E73" s="277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>
      <c r="B74" s="177">
        <v>1</v>
      </c>
      <c r="C74" s="183" t="s">
        <v>350</v>
      </c>
      <c r="D74" s="184" t="s">
        <v>353</v>
      </c>
      <c r="E74" s="278">
        <v>13200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>
      <c r="B75" s="177">
        <v>2</v>
      </c>
      <c r="C75" s="179" t="s">
        <v>351</v>
      </c>
      <c r="D75" s="184" t="s">
        <v>353</v>
      </c>
      <c r="E75" s="278">
        <v>13200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>
      <c r="B76" s="176">
        <v>3</v>
      </c>
      <c r="C76" s="173" t="s">
        <v>352</v>
      </c>
      <c r="D76" s="184" t="s">
        <v>145</v>
      </c>
      <c r="E76" s="279">
        <v>2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2:16">
      <c r="C77" s="86"/>
      <c r="D77" s="86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2:16" ht="15.75">
      <c r="B78" s="274">
        <v>5</v>
      </c>
      <c r="C78" s="335" t="s">
        <v>456</v>
      </c>
      <c r="D78" s="86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2:16">
      <c r="B79" s="174" t="s">
        <v>16</v>
      </c>
      <c r="C79" s="175" t="s">
        <v>340</v>
      </c>
      <c r="D79" s="86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2:16">
      <c r="B80" s="172">
        <v>1</v>
      </c>
      <c r="C80" s="173" t="s">
        <v>341</v>
      </c>
      <c r="D80" s="184" t="s">
        <v>353</v>
      </c>
      <c r="E80" s="281" t="s">
        <v>451</v>
      </c>
      <c r="F80" s="34">
        <f>+'[1]Input Price'!F901</f>
        <v>0</v>
      </c>
      <c r="G80" s="34">
        <f>+'[1]Input Price'!G901</f>
        <v>0</v>
      </c>
      <c r="H80" s="34">
        <f>+'[1]Input Price'!H901</f>
        <v>0</v>
      </c>
      <c r="I80" s="34">
        <f>+'[1]Input Price'!I901</f>
        <v>0</v>
      </c>
      <c r="J80" s="34">
        <f>+'[1]Input Price'!J901</f>
        <v>0</v>
      </c>
      <c r="K80" s="34">
        <f>+'[1]Input Price'!K901</f>
        <v>0</v>
      </c>
      <c r="L80" s="34">
        <f>+'[1]Input Price'!L901</f>
        <v>0</v>
      </c>
      <c r="M80" s="34">
        <f>+'[1]Input Price'!M901</f>
        <v>0</v>
      </c>
      <c r="N80" s="34">
        <f>+'[1]Input Price'!N901</f>
        <v>0</v>
      </c>
      <c r="O80" s="34">
        <f>+'[1]Input Price'!O901</f>
        <v>0</v>
      </c>
      <c r="P80" s="34">
        <f>+'[1]Input Price'!P901</f>
        <v>0</v>
      </c>
    </row>
    <row r="81" spans="2:16">
      <c r="B81" s="172">
        <v>2</v>
      </c>
      <c r="C81" s="173" t="s">
        <v>342</v>
      </c>
      <c r="D81" s="184" t="s">
        <v>353</v>
      </c>
      <c r="E81" s="280">
        <v>11000</v>
      </c>
      <c r="F81" s="34">
        <f>+'[1]Input Price'!F900</f>
        <v>0</v>
      </c>
      <c r="G81" s="34">
        <f>+'[1]Input Price'!G900</f>
        <v>0</v>
      </c>
      <c r="H81" s="34">
        <f>+'[1]Input Price'!H900</f>
        <v>0</v>
      </c>
      <c r="I81" s="34">
        <f>+'[1]Input Price'!I900</f>
        <v>0</v>
      </c>
      <c r="J81" s="34">
        <f>+'[1]Input Price'!J900</f>
        <v>0</v>
      </c>
      <c r="K81" s="34">
        <f>+'[1]Input Price'!K900</f>
        <v>0</v>
      </c>
      <c r="L81" s="34">
        <f>+'[1]Input Price'!L900</f>
        <v>0</v>
      </c>
      <c r="M81" s="34">
        <f>+'[1]Input Price'!M900</f>
        <v>0</v>
      </c>
      <c r="N81" s="34">
        <f>+'[1]Input Price'!N900</f>
        <v>0</v>
      </c>
      <c r="O81" s="34">
        <f>+'[1]Input Price'!O900</f>
        <v>0</v>
      </c>
      <c r="P81" s="34">
        <f>+'[1]Input Price'!P900</f>
        <v>0</v>
      </c>
    </row>
    <row r="82" spans="2:16">
      <c r="B82" s="180">
        <v>3</v>
      </c>
      <c r="C82" s="178" t="s">
        <v>343</v>
      </c>
      <c r="D82" s="184" t="s">
        <v>55</v>
      </c>
      <c r="E82" s="277">
        <v>10</v>
      </c>
      <c r="F82" s="34">
        <f>+'[1]Input Price'!F887</f>
        <v>0</v>
      </c>
      <c r="G82" s="34">
        <f>+'[1]Input Price'!G887</f>
        <v>0</v>
      </c>
      <c r="H82" s="34">
        <f>+'[1]Input Price'!H887</f>
        <v>0</v>
      </c>
      <c r="I82" s="34">
        <f>+'[1]Input Price'!I887</f>
        <v>0</v>
      </c>
      <c r="J82" s="34">
        <f>+'[1]Input Price'!J887</f>
        <v>0</v>
      </c>
      <c r="K82" s="34">
        <f>+'[1]Input Price'!K887</f>
        <v>0</v>
      </c>
      <c r="L82" s="34">
        <f>+'[1]Input Price'!L887</f>
        <v>0</v>
      </c>
      <c r="M82" s="34">
        <f>+'[1]Input Price'!M887</f>
        <v>0</v>
      </c>
      <c r="N82" s="34">
        <f>+'[1]Input Price'!N887</f>
        <v>0</v>
      </c>
      <c r="O82" s="34">
        <f>+'[1]Input Price'!O887</f>
        <v>0</v>
      </c>
      <c r="P82" s="34">
        <f>+'[1]Input Price'!P887</f>
        <v>0</v>
      </c>
    </row>
    <row r="83" spans="2:16">
      <c r="B83" s="172">
        <v>4</v>
      </c>
      <c r="C83" s="178" t="s">
        <v>344</v>
      </c>
      <c r="D83" s="184" t="s">
        <v>51</v>
      </c>
      <c r="E83" s="277"/>
      <c r="F83" s="34">
        <f>+'[1]Input Price'!F545</f>
        <v>0</v>
      </c>
      <c r="G83" s="34">
        <f>+'[1]Input Price'!G545</f>
        <v>0</v>
      </c>
      <c r="H83" s="34">
        <f>+'[1]Input Price'!H545</f>
        <v>0</v>
      </c>
      <c r="I83" s="34">
        <f>+'[1]Input Price'!I545</f>
        <v>0</v>
      </c>
      <c r="J83" s="34">
        <f>+'[1]Input Price'!J545</f>
        <v>0</v>
      </c>
      <c r="K83" s="34">
        <f>+'[1]Input Price'!K545</f>
        <v>0</v>
      </c>
      <c r="L83" s="34">
        <f>+'[1]Input Price'!L545</f>
        <v>0</v>
      </c>
      <c r="M83" s="34">
        <f>+'[1]Input Price'!M545</f>
        <v>0</v>
      </c>
      <c r="N83" s="34">
        <f>+'[1]Input Price'!N545</f>
        <v>0</v>
      </c>
      <c r="O83" s="34">
        <f>+'[1]Input Price'!O545</f>
        <v>0</v>
      </c>
      <c r="P83" s="34">
        <f>+'[1]Input Price'!P545</f>
        <v>0</v>
      </c>
    </row>
    <row r="84" spans="2:16">
      <c r="B84" s="172">
        <v>5</v>
      </c>
      <c r="C84" s="178" t="s">
        <v>345</v>
      </c>
      <c r="D84" s="184" t="s">
        <v>51</v>
      </c>
      <c r="E84" s="277">
        <v>1</v>
      </c>
      <c r="F84" s="34">
        <f>+'[1]Input Price'!F544</f>
        <v>0</v>
      </c>
      <c r="G84" s="34">
        <f>+'[1]Input Price'!G544</f>
        <v>0</v>
      </c>
      <c r="H84" s="34">
        <f>+'[1]Input Price'!H544</f>
        <v>0</v>
      </c>
      <c r="I84" s="34">
        <f>+'[1]Input Price'!I544</f>
        <v>0</v>
      </c>
      <c r="J84" s="34">
        <f>+'[1]Input Price'!J544</f>
        <v>0</v>
      </c>
      <c r="K84" s="34">
        <f>+'[1]Input Price'!K544</f>
        <v>0</v>
      </c>
      <c r="L84" s="34">
        <f>+'[1]Input Price'!L544</f>
        <v>0</v>
      </c>
      <c r="M84" s="34">
        <f>+'[1]Input Price'!M544</f>
        <v>0</v>
      </c>
      <c r="N84" s="34">
        <f>+'[1]Input Price'!N544</f>
        <v>0</v>
      </c>
      <c r="O84" s="34">
        <f>+'[1]Input Price'!O544</f>
        <v>0</v>
      </c>
      <c r="P84" s="34">
        <f>+'[1]Input Price'!P544</f>
        <v>0</v>
      </c>
    </row>
    <row r="85" spans="2:16">
      <c r="B85" s="180">
        <v>6</v>
      </c>
      <c r="C85" s="173" t="s">
        <v>346</v>
      </c>
      <c r="D85" s="184" t="s">
        <v>51</v>
      </c>
      <c r="E85" s="277">
        <v>1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>
      <c r="B86" s="172">
        <v>7</v>
      </c>
      <c r="C86" s="173" t="s">
        <v>347</v>
      </c>
      <c r="D86" s="184" t="s">
        <v>53</v>
      </c>
      <c r="E86" s="277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2:16">
      <c r="B87" s="172">
        <v>8</v>
      </c>
      <c r="C87" s="173" t="s">
        <v>348</v>
      </c>
      <c r="D87" s="184" t="s">
        <v>53</v>
      </c>
      <c r="E87" s="277">
        <v>1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 ht="51">
      <c r="B88" s="181">
        <v>9</v>
      </c>
      <c r="C88" s="182" t="s">
        <v>241</v>
      </c>
      <c r="D88" s="185" t="s">
        <v>124</v>
      </c>
      <c r="E88" s="276">
        <v>1</v>
      </c>
      <c r="F88" s="34">
        <f>+'[1]Input Price'!F546</f>
        <v>0</v>
      </c>
      <c r="G88" s="34">
        <f>+'[1]Input Price'!G546</f>
        <v>0</v>
      </c>
      <c r="H88" s="34">
        <f>+'[1]Input Price'!H546</f>
        <v>0</v>
      </c>
      <c r="I88" s="34">
        <f>+'[1]Input Price'!I546</f>
        <v>0</v>
      </c>
      <c r="J88" s="34">
        <f>+'[1]Input Price'!J546</f>
        <v>0</v>
      </c>
      <c r="K88" s="34">
        <f>+'[1]Input Price'!K546</f>
        <v>0</v>
      </c>
      <c r="L88" s="34">
        <f>+'[1]Input Price'!L546</f>
        <v>0</v>
      </c>
      <c r="M88" s="34">
        <f>+'[1]Input Price'!M546</f>
        <v>0</v>
      </c>
      <c r="N88" s="34">
        <f>+'[1]Input Price'!N546</f>
        <v>0</v>
      </c>
      <c r="O88" s="34">
        <f>+'[1]Input Price'!O546</f>
        <v>0</v>
      </c>
      <c r="P88" s="34">
        <f>+'[1]Input Price'!P546</f>
        <v>0</v>
      </c>
    </row>
    <row r="89" spans="2:16">
      <c r="B89" s="181"/>
      <c r="C89" s="182"/>
      <c r="D89" s="185"/>
      <c r="E89" s="27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2:16">
      <c r="B90" s="174" t="s">
        <v>35</v>
      </c>
      <c r="C90" s="175" t="s">
        <v>349</v>
      </c>
      <c r="D90" s="184"/>
      <c r="E90" s="277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>
      <c r="B91" s="177">
        <v>1</v>
      </c>
      <c r="C91" s="183" t="s">
        <v>350</v>
      </c>
      <c r="D91" s="184" t="s">
        <v>353</v>
      </c>
      <c r="E91" s="278">
        <v>11000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2:16">
      <c r="B92" s="177">
        <v>2</v>
      </c>
      <c r="C92" s="179" t="s">
        <v>351</v>
      </c>
      <c r="D92" s="184" t="s">
        <v>353</v>
      </c>
      <c r="E92" s="278">
        <v>11000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2:16">
      <c r="B93" s="176">
        <v>3</v>
      </c>
      <c r="C93" s="173" t="s">
        <v>352</v>
      </c>
      <c r="D93" s="184" t="s">
        <v>145</v>
      </c>
      <c r="E93" s="279">
        <v>2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2:16">
      <c r="C94" s="86"/>
      <c r="D94" s="86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2:16" ht="15.75">
      <c r="B95" s="274">
        <v>6</v>
      </c>
      <c r="C95" s="335" t="s">
        <v>457</v>
      </c>
      <c r="D95" s="86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>
      <c r="B96" s="174" t="s">
        <v>16</v>
      </c>
      <c r="C96" s="175" t="s">
        <v>340</v>
      </c>
      <c r="D96" s="86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>
      <c r="B97" s="172">
        <v>1</v>
      </c>
      <c r="C97" s="173" t="s">
        <v>341</v>
      </c>
      <c r="D97" s="184" t="s">
        <v>353</v>
      </c>
      <c r="E97" s="282">
        <v>10500</v>
      </c>
      <c r="F97" s="34">
        <f>+'[1]Input Price'!F901</f>
        <v>0</v>
      </c>
      <c r="G97" s="34">
        <f>+'[1]Input Price'!G901</f>
        <v>0</v>
      </c>
      <c r="H97" s="34">
        <f>+'[1]Input Price'!H901</f>
        <v>0</v>
      </c>
      <c r="I97" s="34">
        <f>+'[1]Input Price'!I901</f>
        <v>0</v>
      </c>
      <c r="J97" s="34">
        <f>+'[1]Input Price'!J901</f>
        <v>0</v>
      </c>
      <c r="K97" s="34">
        <f>+'[1]Input Price'!K901</f>
        <v>0</v>
      </c>
      <c r="L97" s="34">
        <f>+'[1]Input Price'!L901</f>
        <v>0</v>
      </c>
      <c r="M97" s="34">
        <f>+'[1]Input Price'!M901</f>
        <v>0</v>
      </c>
      <c r="N97" s="34">
        <f>+'[1]Input Price'!N901</f>
        <v>0</v>
      </c>
      <c r="O97" s="34">
        <f>+'[1]Input Price'!O901</f>
        <v>0</v>
      </c>
      <c r="P97" s="34">
        <f>+'[1]Input Price'!P901</f>
        <v>0</v>
      </c>
    </row>
    <row r="98" spans="2:16">
      <c r="B98" s="172">
        <v>2</v>
      </c>
      <c r="C98" s="173" t="s">
        <v>342</v>
      </c>
      <c r="D98" s="184" t="s">
        <v>353</v>
      </c>
      <c r="E98" s="283" t="s">
        <v>451</v>
      </c>
      <c r="F98" s="34">
        <f>+'[1]Input Price'!F900</f>
        <v>0</v>
      </c>
      <c r="G98" s="34">
        <f>+'[1]Input Price'!G900</f>
        <v>0</v>
      </c>
      <c r="H98" s="34">
        <f>+'[1]Input Price'!H900</f>
        <v>0</v>
      </c>
      <c r="I98" s="34">
        <f>+'[1]Input Price'!I900</f>
        <v>0</v>
      </c>
      <c r="J98" s="34">
        <f>+'[1]Input Price'!J900</f>
        <v>0</v>
      </c>
      <c r="K98" s="34">
        <f>+'[1]Input Price'!K900</f>
        <v>0</v>
      </c>
      <c r="L98" s="34">
        <f>+'[1]Input Price'!L900</f>
        <v>0</v>
      </c>
      <c r="M98" s="34">
        <f>+'[1]Input Price'!M900</f>
        <v>0</v>
      </c>
      <c r="N98" s="34">
        <f>+'[1]Input Price'!N900</f>
        <v>0</v>
      </c>
      <c r="O98" s="34">
        <f>+'[1]Input Price'!O900</f>
        <v>0</v>
      </c>
      <c r="P98" s="34">
        <f>+'[1]Input Price'!P900</f>
        <v>0</v>
      </c>
    </row>
    <row r="99" spans="2:16">
      <c r="B99" s="180">
        <v>3</v>
      </c>
      <c r="C99" s="178" t="s">
        <v>343</v>
      </c>
      <c r="D99" s="184" t="s">
        <v>55</v>
      </c>
      <c r="E99" s="277">
        <v>10</v>
      </c>
      <c r="F99" s="34">
        <f>+'[1]Input Price'!F887</f>
        <v>0</v>
      </c>
      <c r="G99" s="34">
        <f>+'[1]Input Price'!G887</f>
        <v>0</v>
      </c>
      <c r="H99" s="34">
        <f>+'[1]Input Price'!H887</f>
        <v>0</v>
      </c>
      <c r="I99" s="34">
        <f>+'[1]Input Price'!I887</f>
        <v>0</v>
      </c>
      <c r="J99" s="34">
        <f>+'[1]Input Price'!J887</f>
        <v>0</v>
      </c>
      <c r="K99" s="34">
        <f>+'[1]Input Price'!K887</f>
        <v>0</v>
      </c>
      <c r="L99" s="34">
        <f>+'[1]Input Price'!L887</f>
        <v>0</v>
      </c>
      <c r="M99" s="34">
        <f>+'[1]Input Price'!M887</f>
        <v>0</v>
      </c>
      <c r="N99" s="34">
        <f>+'[1]Input Price'!N887</f>
        <v>0</v>
      </c>
      <c r="O99" s="34">
        <f>+'[1]Input Price'!O887</f>
        <v>0</v>
      </c>
      <c r="P99" s="34">
        <f>+'[1]Input Price'!P887</f>
        <v>0</v>
      </c>
    </row>
    <row r="100" spans="2:16">
      <c r="B100" s="172">
        <v>4</v>
      </c>
      <c r="C100" s="178" t="s">
        <v>344</v>
      </c>
      <c r="D100" s="184" t="s">
        <v>51</v>
      </c>
      <c r="E100" s="277">
        <v>1</v>
      </c>
      <c r="F100" s="34">
        <f>+'[1]Input Price'!F545</f>
        <v>0</v>
      </c>
      <c r="G100" s="34">
        <f>+'[1]Input Price'!G545</f>
        <v>0</v>
      </c>
      <c r="H100" s="34">
        <f>+'[1]Input Price'!H545</f>
        <v>0</v>
      </c>
      <c r="I100" s="34">
        <f>+'[1]Input Price'!I545</f>
        <v>0</v>
      </c>
      <c r="J100" s="34">
        <f>+'[1]Input Price'!J545</f>
        <v>0</v>
      </c>
      <c r="K100" s="34">
        <f>+'[1]Input Price'!K545</f>
        <v>0</v>
      </c>
      <c r="L100" s="34">
        <f>+'[1]Input Price'!L545</f>
        <v>0</v>
      </c>
      <c r="M100" s="34">
        <f>+'[1]Input Price'!M545</f>
        <v>0</v>
      </c>
      <c r="N100" s="34">
        <f>+'[1]Input Price'!N545</f>
        <v>0</v>
      </c>
      <c r="O100" s="34">
        <f>+'[1]Input Price'!O545</f>
        <v>0</v>
      </c>
      <c r="P100" s="34">
        <f>+'[1]Input Price'!P545</f>
        <v>0</v>
      </c>
    </row>
    <row r="101" spans="2:16">
      <c r="B101" s="172">
        <v>5</v>
      </c>
      <c r="C101" s="178" t="s">
        <v>345</v>
      </c>
      <c r="D101" s="184" t="s">
        <v>51</v>
      </c>
      <c r="E101" s="277"/>
      <c r="F101" s="34">
        <f>+'[1]Input Price'!F544</f>
        <v>0</v>
      </c>
      <c r="G101" s="34">
        <f>+'[1]Input Price'!G544</f>
        <v>0</v>
      </c>
      <c r="H101" s="34">
        <f>+'[1]Input Price'!H544</f>
        <v>0</v>
      </c>
      <c r="I101" s="34">
        <f>+'[1]Input Price'!I544</f>
        <v>0</v>
      </c>
      <c r="J101" s="34">
        <f>+'[1]Input Price'!J544</f>
        <v>0</v>
      </c>
      <c r="K101" s="34">
        <f>+'[1]Input Price'!K544</f>
        <v>0</v>
      </c>
      <c r="L101" s="34">
        <f>+'[1]Input Price'!L544</f>
        <v>0</v>
      </c>
      <c r="M101" s="34">
        <f>+'[1]Input Price'!M544</f>
        <v>0</v>
      </c>
      <c r="N101" s="34">
        <f>+'[1]Input Price'!N544</f>
        <v>0</v>
      </c>
      <c r="O101" s="34">
        <f>+'[1]Input Price'!O544</f>
        <v>0</v>
      </c>
      <c r="P101" s="34">
        <f>+'[1]Input Price'!P544</f>
        <v>0</v>
      </c>
    </row>
    <row r="102" spans="2:16">
      <c r="B102" s="180">
        <v>6</v>
      </c>
      <c r="C102" s="173" t="s">
        <v>346</v>
      </c>
      <c r="D102" s="184" t="s">
        <v>51</v>
      </c>
      <c r="E102" s="277">
        <v>1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2:16">
      <c r="B103" s="172">
        <v>7</v>
      </c>
      <c r="C103" s="173" t="s">
        <v>347</v>
      </c>
      <c r="D103" s="184" t="s">
        <v>53</v>
      </c>
      <c r="E103" s="277">
        <v>1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2:16">
      <c r="B104" s="172">
        <v>8</v>
      </c>
      <c r="C104" s="173" t="s">
        <v>348</v>
      </c>
      <c r="D104" s="184" t="s">
        <v>53</v>
      </c>
      <c r="E104" s="277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2:16" ht="51">
      <c r="B105" s="181">
        <v>9</v>
      </c>
      <c r="C105" s="182" t="s">
        <v>241</v>
      </c>
      <c r="D105" s="185" t="s">
        <v>124</v>
      </c>
      <c r="E105" s="276">
        <v>1</v>
      </c>
      <c r="F105" s="34">
        <f>+'[1]Input Price'!F546</f>
        <v>0</v>
      </c>
      <c r="G105" s="34">
        <f>+'[1]Input Price'!G546</f>
        <v>0</v>
      </c>
      <c r="H105" s="34">
        <f>+'[1]Input Price'!H546</f>
        <v>0</v>
      </c>
      <c r="I105" s="34">
        <f>+'[1]Input Price'!I546</f>
        <v>0</v>
      </c>
      <c r="J105" s="34">
        <f>+'[1]Input Price'!J546</f>
        <v>0</v>
      </c>
      <c r="K105" s="34">
        <f>+'[1]Input Price'!K546</f>
        <v>0</v>
      </c>
      <c r="L105" s="34">
        <f>+'[1]Input Price'!L546</f>
        <v>0</v>
      </c>
      <c r="M105" s="34">
        <f>+'[1]Input Price'!M546</f>
        <v>0</v>
      </c>
      <c r="N105" s="34">
        <f>+'[1]Input Price'!N546</f>
        <v>0</v>
      </c>
      <c r="O105" s="34">
        <f>+'[1]Input Price'!O546</f>
        <v>0</v>
      </c>
      <c r="P105" s="34">
        <f>+'[1]Input Price'!P546</f>
        <v>0</v>
      </c>
    </row>
    <row r="106" spans="2:16">
      <c r="B106" s="181"/>
      <c r="C106" s="182"/>
      <c r="D106" s="185"/>
      <c r="E106" s="276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2:16">
      <c r="B107" s="174" t="s">
        <v>35</v>
      </c>
      <c r="C107" s="175" t="s">
        <v>349</v>
      </c>
      <c r="D107" s="184"/>
      <c r="E107" s="277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2:16">
      <c r="B108" s="177">
        <v>1</v>
      </c>
      <c r="C108" s="183" t="s">
        <v>350</v>
      </c>
      <c r="D108" s="184" t="s">
        <v>353</v>
      </c>
      <c r="E108" s="282">
        <v>10600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2:16">
      <c r="B109" s="177">
        <v>2</v>
      </c>
      <c r="C109" s="179" t="s">
        <v>351</v>
      </c>
      <c r="D109" s="184" t="s">
        <v>353</v>
      </c>
      <c r="E109" s="282">
        <v>10600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2:16">
      <c r="B110" s="176">
        <v>3</v>
      </c>
      <c r="C110" s="173" t="s">
        <v>352</v>
      </c>
      <c r="D110" s="184" t="s">
        <v>145</v>
      </c>
      <c r="E110" s="279">
        <v>2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2:16">
      <c r="C111" s="86"/>
      <c r="D111" s="86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2:16" ht="15.75">
      <c r="B112" s="274">
        <v>7</v>
      </c>
      <c r="C112" s="335" t="s">
        <v>458</v>
      </c>
      <c r="D112" s="86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2:16">
      <c r="B113" s="174" t="s">
        <v>16</v>
      </c>
      <c r="C113" s="175" t="s">
        <v>340</v>
      </c>
      <c r="D113" s="86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2:16">
      <c r="B114" s="172">
        <v>1</v>
      </c>
      <c r="C114" s="173" t="s">
        <v>341</v>
      </c>
      <c r="D114" s="184" t="s">
        <v>353</v>
      </c>
      <c r="E114" s="282">
        <v>6600</v>
      </c>
      <c r="F114" s="34">
        <f>+'[1]Input Price'!F901</f>
        <v>0</v>
      </c>
      <c r="G114" s="34">
        <f>+'[1]Input Price'!G901</f>
        <v>0</v>
      </c>
      <c r="H114" s="34">
        <f>+'[1]Input Price'!H901</f>
        <v>0</v>
      </c>
      <c r="I114" s="34">
        <f>+'[1]Input Price'!I901</f>
        <v>0</v>
      </c>
      <c r="J114" s="34">
        <f>+'[1]Input Price'!J901</f>
        <v>0</v>
      </c>
      <c r="K114" s="34">
        <f>+'[1]Input Price'!K901</f>
        <v>0</v>
      </c>
      <c r="L114" s="34">
        <f>+'[1]Input Price'!L901</f>
        <v>0</v>
      </c>
      <c r="M114" s="34">
        <f>+'[1]Input Price'!M901</f>
        <v>0</v>
      </c>
      <c r="N114" s="34">
        <f>+'[1]Input Price'!N901</f>
        <v>0</v>
      </c>
      <c r="O114" s="34">
        <f>+'[1]Input Price'!O901</f>
        <v>0</v>
      </c>
      <c r="P114" s="34">
        <f>+'[1]Input Price'!P901</f>
        <v>0</v>
      </c>
    </row>
    <row r="115" spans="2:16">
      <c r="B115" s="172">
        <v>2</v>
      </c>
      <c r="C115" s="173" t="s">
        <v>342</v>
      </c>
      <c r="D115" s="184" t="s">
        <v>353</v>
      </c>
      <c r="E115" s="282"/>
      <c r="F115" s="34">
        <f>+'[1]Input Price'!F900</f>
        <v>0</v>
      </c>
      <c r="G115" s="34">
        <f>+'[1]Input Price'!G900</f>
        <v>0</v>
      </c>
      <c r="H115" s="34">
        <f>+'[1]Input Price'!H900</f>
        <v>0</v>
      </c>
      <c r="I115" s="34">
        <f>+'[1]Input Price'!I900</f>
        <v>0</v>
      </c>
      <c r="J115" s="34">
        <f>+'[1]Input Price'!J900</f>
        <v>0</v>
      </c>
      <c r="K115" s="34">
        <f>+'[1]Input Price'!K900</f>
        <v>0</v>
      </c>
      <c r="L115" s="34">
        <f>+'[1]Input Price'!L900</f>
        <v>0</v>
      </c>
      <c r="M115" s="34">
        <f>+'[1]Input Price'!M900</f>
        <v>0</v>
      </c>
      <c r="N115" s="34">
        <f>+'[1]Input Price'!N900</f>
        <v>0</v>
      </c>
      <c r="O115" s="34">
        <f>+'[1]Input Price'!O900</f>
        <v>0</v>
      </c>
      <c r="P115" s="34">
        <f>+'[1]Input Price'!P900</f>
        <v>0</v>
      </c>
    </row>
    <row r="116" spans="2:16">
      <c r="B116" s="180">
        <v>3</v>
      </c>
      <c r="C116" s="178" t="s">
        <v>343</v>
      </c>
      <c r="D116" s="184" t="s">
        <v>55</v>
      </c>
      <c r="E116" s="277">
        <v>10</v>
      </c>
      <c r="F116" s="34">
        <f>+'[1]Input Price'!F887</f>
        <v>0</v>
      </c>
      <c r="G116" s="34">
        <f>+'[1]Input Price'!G887</f>
        <v>0</v>
      </c>
      <c r="H116" s="34">
        <f>+'[1]Input Price'!H887</f>
        <v>0</v>
      </c>
      <c r="I116" s="34">
        <f>+'[1]Input Price'!I887</f>
        <v>0</v>
      </c>
      <c r="J116" s="34">
        <f>+'[1]Input Price'!J887</f>
        <v>0</v>
      </c>
      <c r="K116" s="34">
        <f>+'[1]Input Price'!K887</f>
        <v>0</v>
      </c>
      <c r="L116" s="34">
        <f>+'[1]Input Price'!L887</f>
        <v>0</v>
      </c>
      <c r="M116" s="34">
        <f>+'[1]Input Price'!M887</f>
        <v>0</v>
      </c>
      <c r="N116" s="34">
        <f>+'[1]Input Price'!N887</f>
        <v>0</v>
      </c>
      <c r="O116" s="34">
        <f>+'[1]Input Price'!O887</f>
        <v>0</v>
      </c>
      <c r="P116" s="34">
        <f>+'[1]Input Price'!P887</f>
        <v>0</v>
      </c>
    </row>
    <row r="117" spans="2:16">
      <c r="B117" s="172">
        <v>4</v>
      </c>
      <c r="C117" s="178" t="s">
        <v>344</v>
      </c>
      <c r="D117" s="184" t="s">
        <v>51</v>
      </c>
      <c r="E117" s="277">
        <v>1</v>
      </c>
      <c r="F117" s="34">
        <f>+'[1]Input Price'!F545</f>
        <v>0</v>
      </c>
      <c r="G117" s="34">
        <f>+'[1]Input Price'!G545</f>
        <v>0</v>
      </c>
      <c r="H117" s="34">
        <f>+'[1]Input Price'!H545</f>
        <v>0</v>
      </c>
      <c r="I117" s="34">
        <f>+'[1]Input Price'!I545</f>
        <v>0</v>
      </c>
      <c r="J117" s="34">
        <f>+'[1]Input Price'!J545</f>
        <v>0</v>
      </c>
      <c r="K117" s="34">
        <f>+'[1]Input Price'!K545</f>
        <v>0</v>
      </c>
      <c r="L117" s="34">
        <f>+'[1]Input Price'!L545</f>
        <v>0</v>
      </c>
      <c r="M117" s="34">
        <f>+'[1]Input Price'!M545</f>
        <v>0</v>
      </c>
      <c r="N117" s="34">
        <f>+'[1]Input Price'!N545</f>
        <v>0</v>
      </c>
      <c r="O117" s="34">
        <f>+'[1]Input Price'!O545</f>
        <v>0</v>
      </c>
      <c r="P117" s="34">
        <f>+'[1]Input Price'!P545</f>
        <v>0</v>
      </c>
    </row>
    <row r="118" spans="2:16">
      <c r="B118" s="172">
        <v>5</v>
      </c>
      <c r="C118" s="178" t="s">
        <v>345</v>
      </c>
      <c r="D118" s="184" t="s">
        <v>51</v>
      </c>
      <c r="E118" s="277"/>
      <c r="F118" s="34">
        <f>+'[1]Input Price'!F544</f>
        <v>0</v>
      </c>
      <c r="G118" s="34">
        <f>+'[1]Input Price'!G544</f>
        <v>0</v>
      </c>
      <c r="H118" s="34">
        <f>+'[1]Input Price'!H544</f>
        <v>0</v>
      </c>
      <c r="I118" s="34">
        <f>+'[1]Input Price'!I544</f>
        <v>0</v>
      </c>
      <c r="J118" s="34">
        <f>+'[1]Input Price'!J544</f>
        <v>0</v>
      </c>
      <c r="K118" s="34">
        <f>+'[1]Input Price'!K544</f>
        <v>0</v>
      </c>
      <c r="L118" s="34">
        <f>+'[1]Input Price'!L544</f>
        <v>0</v>
      </c>
      <c r="M118" s="34">
        <f>+'[1]Input Price'!M544</f>
        <v>0</v>
      </c>
      <c r="N118" s="34">
        <f>+'[1]Input Price'!N544</f>
        <v>0</v>
      </c>
      <c r="O118" s="34">
        <f>+'[1]Input Price'!O544</f>
        <v>0</v>
      </c>
      <c r="P118" s="34">
        <f>+'[1]Input Price'!P544</f>
        <v>0</v>
      </c>
    </row>
    <row r="119" spans="2:16">
      <c r="B119" s="180">
        <v>6</v>
      </c>
      <c r="C119" s="173" t="s">
        <v>346</v>
      </c>
      <c r="D119" s="184" t="s">
        <v>51</v>
      </c>
      <c r="E119" s="277">
        <v>1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2:16">
      <c r="B120" s="172">
        <v>7</v>
      </c>
      <c r="C120" s="173" t="s">
        <v>347</v>
      </c>
      <c r="D120" s="184" t="s">
        <v>53</v>
      </c>
      <c r="E120" s="277">
        <v>1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2:16">
      <c r="B121" s="172">
        <v>8</v>
      </c>
      <c r="C121" s="173" t="s">
        <v>348</v>
      </c>
      <c r="D121" s="184" t="s">
        <v>53</v>
      </c>
      <c r="E121" s="277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2:16" ht="51">
      <c r="B122" s="181">
        <v>9</v>
      </c>
      <c r="C122" s="182" t="s">
        <v>241</v>
      </c>
      <c r="D122" s="185" t="s">
        <v>124</v>
      </c>
      <c r="E122" s="276">
        <v>1</v>
      </c>
      <c r="F122" s="34">
        <f>+'[1]Input Price'!F546</f>
        <v>0</v>
      </c>
      <c r="G122" s="34">
        <f>+'[1]Input Price'!G546</f>
        <v>0</v>
      </c>
      <c r="H122" s="34">
        <f>+'[1]Input Price'!H546</f>
        <v>0</v>
      </c>
      <c r="I122" s="34">
        <f>+'[1]Input Price'!I546</f>
        <v>0</v>
      </c>
      <c r="J122" s="34">
        <f>+'[1]Input Price'!J546</f>
        <v>0</v>
      </c>
      <c r="K122" s="34">
        <f>+'[1]Input Price'!K546</f>
        <v>0</v>
      </c>
      <c r="L122" s="34">
        <f>+'[1]Input Price'!L546</f>
        <v>0</v>
      </c>
      <c r="M122" s="34">
        <f>+'[1]Input Price'!M546</f>
        <v>0</v>
      </c>
      <c r="N122" s="34">
        <f>+'[1]Input Price'!N546</f>
        <v>0</v>
      </c>
      <c r="O122" s="34">
        <f>+'[1]Input Price'!O546</f>
        <v>0</v>
      </c>
      <c r="P122" s="34">
        <f>+'[1]Input Price'!P546</f>
        <v>0</v>
      </c>
    </row>
    <row r="123" spans="2:16">
      <c r="B123" s="181"/>
      <c r="C123" s="182"/>
      <c r="D123" s="185"/>
      <c r="E123" s="276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2:16">
      <c r="B124" s="174" t="s">
        <v>35</v>
      </c>
      <c r="C124" s="175" t="s">
        <v>349</v>
      </c>
      <c r="D124" s="184"/>
      <c r="E124" s="277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2:16">
      <c r="B125" s="177">
        <v>1</v>
      </c>
      <c r="C125" s="183" t="s">
        <v>350</v>
      </c>
      <c r="D125" s="184" t="s">
        <v>353</v>
      </c>
      <c r="E125" s="282">
        <v>6600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2:16">
      <c r="B126" s="177">
        <v>2</v>
      </c>
      <c r="C126" s="179" t="s">
        <v>351</v>
      </c>
      <c r="D126" s="184" t="s">
        <v>353</v>
      </c>
      <c r="E126" s="282">
        <v>6600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2:16">
      <c r="B127" s="176">
        <v>3</v>
      </c>
      <c r="C127" s="173" t="s">
        <v>352</v>
      </c>
      <c r="D127" s="184" t="s">
        <v>145</v>
      </c>
      <c r="E127" s="279">
        <v>2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2:16">
      <c r="C128" s="86"/>
      <c r="D128" s="86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2:16" ht="15.75">
      <c r="B129" s="274">
        <v>8</v>
      </c>
      <c r="C129" s="335" t="s">
        <v>459</v>
      </c>
      <c r="D129" s="86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>
      <c r="B130" s="174" t="s">
        <v>16</v>
      </c>
      <c r="C130" s="175" t="s">
        <v>340</v>
      </c>
      <c r="D130" s="86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2:16">
      <c r="B131" s="172">
        <v>1</v>
      </c>
      <c r="C131" s="173" t="s">
        <v>341</v>
      </c>
      <c r="D131" s="184" t="s">
        <v>353</v>
      </c>
      <c r="E131" s="281" t="s">
        <v>451</v>
      </c>
      <c r="F131" s="34">
        <f>+'[1]Input Price'!F901</f>
        <v>0</v>
      </c>
      <c r="G131" s="34">
        <f>+'[1]Input Price'!G901</f>
        <v>0</v>
      </c>
      <c r="H131" s="34">
        <f>+'[1]Input Price'!H901</f>
        <v>0</v>
      </c>
      <c r="I131" s="34">
        <f>+'[1]Input Price'!I901</f>
        <v>0</v>
      </c>
      <c r="J131" s="34">
        <f>+'[1]Input Price'!J901</f>
        <v>0</v>
      </c>
      <c r="K131" s="34">
        <f>+'[1]Input Price'!K901</f>
        <v>0</v>
      </c>
      <c r="L131" s="34">
        <f>+'[1]Input Price'!L901</f>
        <v>0</v>
      </c>
      <c r="M131" s="34">
        <f>+'[1]Input Price'!M901</f>
        <v>0</v>
      </c>
      <c r="N131" s="34">
        <f>+'[1]Input Price'!N901</f>
        <v>0</v>
      </c>
      <c r="O131" s="34">
        <f>+'[1]Input Price'!O901</f>
        <v>0</v>
      </c>
      <c r="P131" s="34">
        <f>+'[1]Input Price'!P901</f>
        <v>0</v>
      </c>
    </row>
    <row r="132" spans="2:16">
      <c r="B132" s="172">
        <v>2</v>
      </c>
      <c r="C132" s="173" t="s">
        <v>342</v>
      </c>
      <c r="D132" s="184" t="s">
        <v>353</v>
      </c>
      <c r="E132" s="280">
        <v>7700</v>
      </c>
      <c r="F132" s="34">
        <f>+'[1]Input Price'!F900</f>
        <v>0</v>
      </c>
      <c r="G132" s="34">
        <f>+'[1]Input Price'!G900</f>
        <v>0</v>
      </c>
      <c r="H132" s="34">
        <f>+'[1]Input Price'!H900</f>
        <v>0</v>
      </c>
      <c r="I132" s="34">
        <f>+'[1]Input Price'!I900</f>
        <v>0</v>
      </c>
      <c r="J132" s="34">
        <f>+'[1]Input Price'!J900</f>
        <v>0</v>
      </c>
      <c r="K132" s="34">
        <f>+'[1]Input Price'!K900</f>
        <v>0</v>
      </c>
      <c r="L132" s="34">
        <f>+'[1]Input Price'!L900</f>
        <v>0</v>
      </c>
      <c r="M132" s="34">
        <f>+'[1]Input Price'!M900</f>
        <v>0</v>
      </c>
      <c r="N132" s="34">
        <f>+'[1]Input Price'!N900</f>
        <v>0</v>
      </c>
      <c r="O132" s="34">
        <f>+'[1]Input Price'!O900</f>
        <v>0</v>
      </c>
      <c r="P132" s="34">
        <f>+'[1]Input Price'!P900</f>
        <v>0</v>
      </c>
    </row>
    <row r="133" spans="2:16">
      <c r="B133" s="180">
        <v>3</v>
      </c>
      <c r="C133" s="178" t="s">
        <v>343</v>
      </c>
      <c r="D133" s="184" t="s">
        <v>55</v>
      </c>
      <c r="E133" s="277">
        <v>10</v>
      </c>
      <c r="F133" s="34">
        <f>+'[1]Input Price'!F887</f>
        <v>0</v>
      </c>
      <c r="G133" s="34">
        <f>+'[1]Input Price'!G887</f>
        <v>0</v>
      </c>
      <c r="H133" s="34">
        <f>+'[1]Input Price'!H887</f>
        <v>0</v>
      </c>
      <c r="I133" s="34">
        <f>+'[1]Input Price'!I887</f>
        <v>0</v>
      </c>
      <c r="J133" s="34">
        <f>+'[1]Input Price'!J887</f>
        <v>0</v>
      </c>
      <c r="K133" s="34">
        <f>+'[1]Input Price'!K887</f>
        <v>0</v>
      </c>
      <c r="L133" s="34">
        <f>+'[1]Input Price'!L887</f>
        <v>0</v>
      </c>
      <c r="M133" s="34">
        <f>+'[1]Input Price'!M887</f>
        <v>0</v>
      </c>
      <c r="N133" s="34">
        <f>+'[1]Input Price'!N887</f>
        <v>0</v>
      </c>
      <c r="O133" s="34">
        <f>+'[1]Input Price'!O887</f>
        <v>0</v>
      </c>
      <c r="P133" s="34">
        <f>+'[1]Input Price'!P887</f>
        <v>0</v>
      </c>
    </row>
    <row r="134" spans="2:16">
      <c r="B134" s="172">
        <v>4</v>
      </c>
      <c r="C134" s="178" t="s">
        <v>344</v>
      </c>
      <c r="D134" s="184" t="s">
        <v>51</v>
      </c>
      <c r="E134" s="277"/>
      <c r="F134" s="34">
        <f>+'[1]Input Price'!$F$545</f>
        <v>0</v>
      </c>
      <c r="G134" s="34">
        <f>+'[1]Input Price'!$F$545</f>
        <v>0</v>
      </c>
      <c r="H134" s="34">
        <f>+'[1]Input Price'!$F$545</f>
        <v>0</v>
      </c>
      <c r="I134" s="34">
        <f>+'[1]Input Price'!$F$545</f>
        <v>0</v>
      </c>
      <c r="J134" s="34">
        <f>+'[1]Input Price'!$F$545</f>
        <v>0</v>
      </c>
      <c r="K134" s="34">
        <f>+'[1]Input Price'!$F$545</f>
        <v>0</v>
      </c>
      <c r="L134" s="34">
        <f>+'[1]Input Price'!$F$545</f>
        <v>0</v>
      </c>
      <c r="M134" s="34">
        <f>+'[1]Input Price'!$F$545</f>
        <v>0</v>
      </c>
      <c r="N134" s="34">
        <f>+'[1]Input Price'!$F$545</f>
        <v>0</v>
      </c>
      <c r="O134" s="34">
        <f>+'[1]Input Price'!$F$545</f>
        <v>0</v>
      </c>
      <c r="P134" s="34">
        <f>+'[1]Input Price'!$F$545</f>
        <v>0</v>
      </c>
    </row>
    <row r="135" spans="2:16">
      <c r="B135" s="172">
        <v>5</v>
      </c>
      <c r="C135" s="178" t="s">
        <v>345</v>
      </c>
      <c r="D135" s="184" t="s">
        <v>51</v>
      </c>
      <c r="E135" s="277">
        <v>1</v>
      </c>
      <c r="F135" s="34">
        <f>+'[1]Input Price'!$F$544</f>
        <v>0</v>
      </c>
      <c r="G135" s="34">
        <f>+'[1]Input Price'!$F$544</f>
        <v>0</v>
      </c>
      <c r="H135" s="34">
        <f>+'[1]Input Price'!$F$544</f>
        <v>0</v>
      </c>
      <c r="I135" s="34">
        <f>+'[1]Input Price'!$F$544</f>
        <v>0</v>
      </c>
      <c r="J135" s="34">
        <f>+'[1]Input Price'!$F$544</f>
        <v>0</v>
      </c>
      <c r="K135" s="34">
        <f>+'[1]Input Price'!$F$544</f>
        <v>0</v>
      </c>
      <c r="L135" s="34">
        <f>+'[1]Input Price'!$F$544</f>
        <v>0</v>
      </c>
      <c r="M135" s="34">
        <f>+'[1]Input Price'!$F$544</f>
        <v>0</v>
      </c>
      <c r="N135" s="34">
        <f>+'[1]Input Price'!$F$544</f>
        <v>0</v>
      </c>
      <c r="O135" s="34">
        <f>+'[1]Input Price'!$F$544</f>
        <v>0</v>
      </c>
      <c r="P135" s="34">
        <f>+'[1]Input Price'!$F$544</f>
        <v>0</v>
      </c>
    </row>
    <row r="136" spans="2:16">
      <c r="B136" s="180">
        <v>6</v>
      </c>
      <c r="C136" s="173" t="s">
        <v>346</v>
      </c>
      <c r="D136" s="184" t="s">
        <v>51</v>
      </c>
      <c r="E136" s="277">
        <v>1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2:16">
      <c r="B137" s="172">
        <v>7</v>
      </c>
      <c r="C137" s="173" t="s">
        <v>347</v>
      </c>
      <c r="D137" s="184" t="s">
        <v>53</v>
      </c>
      <c r="E137" s="277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>
      <c r="B138" s="172">
        <v>8</v>
      </c>
      <c r="C138" s="173" t="s">
        <v>348</v>
      </c>
      <c r="D138" s="184" t="s">
        <v>53</v>
      </c>
      <c r="E138" s="277">
        <v>1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2:16" ht="51">
      <c r="B139" s="181">
        <v>9</v>
      </c>
      <c r="C139" s="182" t="s">
        <v>241</v>
      </c>
      <c r="D139" s="185" t="s">
        <v>124</v>
      </c>
      <c r="E139" s="276">
        <v>1</v>
      </c>
      <c r="F139" s="34">
        <f>+'[1]Input Price'!F546</f>
        <v>0</v>
      </c>
      <c r="G139" s="34">
        <f>+'[1]Input Price'!G546</f>
        <v>0</v>
      </c>
      <c r="H139" s="34">
        <f>+'[1]Input Price'!H546</f>
        <v>0</v>
      </c>
      <c r="I139" s="34">
        <f>+'[1]Input Price'!I546</f>
        <v>0</v>
      </c>
      <c r="J139" s="34">
        <f>+'[1]Input Price'!J546</f>
        <v>0</v>
      </c>
      <c r="K139" s="34">
        <f>+'[1]Input Price'!K546</f>
        <v>0</v>
      </c>
      <c r="L139" s="34">
        <f>+'[1]Input Price'!L546</f>
        <v>0</v>
      </c>
      <c r="M139" s="34">
        <f>+'[1]Input Price'!M546</f>
        <v>0</v>
      </c>
      <c r="N139" s="34">
        <f>+'[1]Input Price'!N546</f>
        <v>0</v>
      </c>
      <c r="O139" s="34">
        <f>+'[1]Input Price'!O546</f>
        <v>0</v>
      </c>
      <c r="P139" s="34">
        <f>+'[1]Input Price'!P546</f>
        <v>0</v>
      </c>
    </row>
    <row r="140" spans="2:16">
      <c r="B140" s="181"/>
      <c r="C140" s="182"/>
      <c r="D140" s="185"/>
      <c r="E140" s="276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2:16">
      <c r="B141" s="174" t="s">
        <v>35</v>
      </c>
      <c r="C141" s="175" t="s">
        <v>349</v>
      </c>
      <c r="D141" s="184"/>
      <c r="E141" s="277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>
      <c r="B142" s="177">
        <v>1</v>
      </c>
      <c r="C142" s="183" t="s">
        <v>350</v>
      </c>
      <c r="D142" s="184" t="s">
        <v>353</v>
      </c>
      <c r="E142" s="278">
        <v>7700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2:16">
      <c r="B143" s="177">
        <v>2</v>
      </c>
      <c r="C143" s="179" t="s">
        <v>351</v>
      </c>
      <c r="D143" s="184" t="s">
        <v>353</v>
      </c>
      <c r="E143" s="278">
        <v>7700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2:16">
      <c r="B144" s="176">
        <v>3</v>
      </c>
      <c r="C144" s="173" t="s">
        <v>352</v>
      </c>
      <c r="D144" s="184" t="s">
        <v>145</v>
      </c>
      <c r="E144" s="279">
        <v>2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2:16">
      <c r="C145" s="86"/>
      <c r="D145" s="86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ht="15.75">
      <c r="B146" s="274">
        <v>9</v>
      </c>
      <c r="C146" s="335" t="s">
        <v>460</v>
      </c>
      <c r="D146" s="86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2:16">
      <c r="B147" s="174" t="s">
        <v>16</v>
      </c>
      <c r="C147" s="175" t="s">
        <v>340</v>
      </c>
      <c r="D147" s="86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6">
      <c r="B148" s="172">
        <v>1</v>
      </c>
      <c r="C148" s="173" t="s">
        <v>341</v>
      </c>
      <c r="D148" s="184" t="s">
        <v>353</v>
      </c>
      <c r="E148" s="283" t="s">
        <v>451</v>
      </c>
      <c r="F148" s="34">
        <f>+'[1]Input Price'!F901</f>
        <v>0</v>
      </c>
      <c r="G148" s="34">
        <f>+'[1]Input Price'!G901</f>
        <v>0</v>
      </c>
      <c r="H148" s="34">
        <f>+'[1]Input Price'!H901</f>
        <v>0</v>
      </c>
      <c r="I148" s="34">
        <f>+'[1]Input Price'!I901</f>
        <v>0</v>
      </c>
      <c r="J148" s="34">
        <f>+'[1]Input Price'!J901</f>
        <v>0</v>
      </c>
      <c r="K148" s="34">
        <f>+'[1]Input Price'!K901</f>
        <v>0</v>
      </c>
      <c r="L148" s="34">
        <f>+'[1]Input Price'!L901</f>
        <v>0</v>
      </c>
      <c r="M148" s="34">
        <f>+'[1]Input Price'!M901</f>
        <v>0</v>
      </c>
      <c r="N148" s="34">
        <f>+'[1]Input Price'!N901</f>
        <v>0</v>
      </c>
      <c r="O148" s="34">
        <f>+'[1]Input Price'!O901</f>
        <v>0</v>
      </c>
      <c r="P148" s="34">
        <f>+'[1]Input Price'!P901</f>
        <v>0</v>
      </c>
    </row>
    <row r="149" spans="2:16">
      <c r="B149" s="172">
        <v>2</v>
      </c>
      <c r="C149" s="173" t="s">
        <v>342</v>
      </c>
      <c r="D149" s="184" t="s">
        <v>353</v>
      </c>
      <c r="E149" s="282">
        <v>900</v>
      </c>
      <c r="F149" s="34">
        <f>+'[1]Input Price'!F900</f>
        <v>0</v>
      </c>
      <c r="G149" s="34">
        <f>+'[1]Input Price'!G900</f>
        <v>0</v>
      </c>
      <c r="H149" s="34">
        <f>+'[1]Input Price'!H900</f>
        <v>0</v>
      </c>
      <c r="I149" s="34">
        <f>+'[1]Input Price'!I900</f>
        <v>0</v>
      </c>
      <c r="J149" s="34">
        <f>+'[1]Input Price'!J900</f>
        <v>0</v>
      </c>
      <c r="K149" s="34">
        <f>+'[1]Input Price'!K900</f>
        <v>0</v>
      </c>
      <c r="L149" s="34">
        <f>+'[1]Input Price'!L900</f>
        <v>0</v>
      </c>
      <c r="M149" s="34">
        <f>+'[1]Input Price'!M900</f>
        <v>0</v>
      </c>
      <c r="N149" s="34">
        <f>+'[1]Input Price'!N900</f>
        <v>0</v>
      </c>
      <c r="O149" s="34">
        <f>+'[1]Input Price'!O900</f>
        <v>0</v>
      </c>
      <c r="P149" s="34">
        <f>+'[1]Input Price'!P900</f>
        <v>0</v>
      </c>
    </row>
    <row r="150" spans="2:16">
      <c r="B150" s="180">
        <v>3</v>
      </c>
      <c r="C150" s="178" t="s">
        <v>343</v>
      </c>
      <c r="D150" s="184" t="s">
        <v>55</v>
      </c>
      <c r="E150" s="277">
        <v>10</v>
      </c>
      <c r="F150" s="34">
        <f>+'[1]Input Price'!F887</f>
        <v>0</v>
      </c>
      <c r="G150" s="34">
        <f>+'[1]Input Price'!G887</f>
        <v>0</v>
      </c>
      <c r="H150" s="34">
        <f>+'[1]Input Price'!H887</f>
        <v>0</v>
      </c>
      <c r="I150" s="34">
        <f>+'[1]Input Price'!I887</f>
        <v>0</v>
      </c>
      <c r="J150" s="34">
        <f>+'[1]Input Price'!J887</f>
        <v>0</v>
      </c>
      <c r="K150" s="34">
        <f>+'[1]Input Price'!K887</f>
        <v>0</v>
      </c>
      <c r="L150" s="34">
        <f>+'[1]Input Price'!L887</f>
        <v>0</v>
      </c>
      <c r="M150" s="34">
        <f>+'[1]Input Price'!M887</f>
        <v>0</v>
      </c>
      <c r="N150" s="34">
        <f>+'[1]Input Price'!N887</f>
        <v>0</v>
      </c>
      <c r="O150" s="34">
        <f>+'[1]Input Price'!O887</f>
        <v>0</v>
      </c>
      <c r="P150" s="34">
        <f>+'[1]Input Price'!P887</f>
        <v>0</v>
      </c>
    </row>
    <row r="151" spans="2:16">
      <c r="B151" s="172">
        <v>4</v>
      </c>
      <c r="C151" s="178" t="s">
        <v>344</v>
      </c>
      <c r="D151" s="184" t="s">
        <v>51</v>
      </c>
      <c r="E151" s="277"/>
      <c r="F151" s="34">
        <f>+'[1]Input Price'!F545</f>
        <v>0</v>
      </c>
      <c r="G151" s="34">
        <f>+'[1]Input Price'!G545</f>
        <v>0</v>
      </c>
      <c r="H151" s="34">
        <f>+'[1]Input Price'!H545</f>
        <v>0</v>
      </c>
      <c r="I151" s="34">
        <f>+'[1]Input Price'!I545</f>
        <v>0</v>
      </c>
      <c r="J151" s="34">
        <f>+'[1]Input Price'!J545</f>
        <v>0</v>
      </c>
      <c r="K151" s="34">
        <f>+'[1]Input Price'!K545</f>
        <v>0</v>
      </c>
      <c r="L151" s="34">
        <f>+'[1]Input Price'!L545</f>
        <v>0</v>
      </c>
      <c r="M151" s="34">
        <f>+'[1]Input Price'!M545</f>
        <v>0</v>
      </c>
      <c r="N151" s="34">
        <f>+'[1]Input Price'!N545</f>
        <v>0</v>
      </c>
      <c r="O151" s="34">
        <f>+'[1]Input Price'!O545</f>
        <v>0</v>
      </c>
      <c r="P151" s="34">
        <f>+'[1]Input Price'!P545</f>
        <v>0</v>
      </c>
    </row>
    <row r="152" spans="2:16">
      <c r="B152" s="172">
        <v>5</v>
      </c>
      <c r="C152" s="178" t="s">
        <v>345</v>
      </c>
      <c r="D152" s="184" t="s">
        <v>51</v>
      </c>
      <c r="E152" s="277">
        <v>1</v>
      </c>
      <c r="F152" s="34">
        <f>+'[1]Input Price'!F544</f>
        <v>0</v>
      </c>
      <c r="G152" s="34">
        <f>+'[1]Input Price'!G544</f>
        <v>0</v>
      </c>
      <c r="H152" s="34">
        <f>+'[1]Input Price'!H544</f>
        <v>0</v>
      </c>
      <c r="I152" s="34">
        <f>+'[1]Input Price'!I544</f>
        <v>0</v>
      </c>
      <c r="J152" s="34">
        <f>+'[1]Input Price'!J544</f>
        <v>0</v>
      </c>
      <c r="K152" s="34">
        <f>+'[1]Input Price'!K544</f>
        <v>0</v>
      </c>
      <c r="L152" s="34">
        <f>+'[1]Input Price'!L544</f>
        <v>0</v>
      </c>
      <c r="M152" s="34">
        <f>+'[1]Input Price'!M544</f>
        <v>0</v>
      </c>
      <c r="N152" s="34">
        <f>+'[1]Input Price'!N544</f>
        <v>0</v>
      </c>
      <c r="O152" s="34">
        <f>+'[1]Input Price'!O544</f>
        <v>0</v>
      </c>
      <c r="P152" s="34">
        <f>+'[1]Input Price'!P544</f>
        <v>0</v>
      </c>
    </row>
    <row r="153" spans="2:16">
      <c r="B153" s="180">
        <v>6</v>
      </c>
      <c r="C153" s="173" t="s">
        <v>346</v>
      </c>
      <c r="D153" s="184" t="s">
        <v>51</v>
      </c>
      <c r="E153" s="277">
        <v>1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>
      <c r="B154" s="172">
        <v>7</v>
      </c>
      <c r="C154" s="173" t="s">
        <v>347</v>
      </c>
      <c r="D154" s="184" t="s">
        <v>53</v>
      </c>
      <c r="E154" s="277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2:16">
      <c r="B155" s="172">
        <v>8</v>
      </c>
      <c r="C155" s="173" t="s">
        <v>348</v>
      </c>
      <c r="D155" s="184" t="s">
        <v>53</v>
      </c>
      <c r="E155" s="277">
        <v>1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2:16" ht="51">
      <c r="B156" s="181">
        <v>9</v>
      </c>
      <c r="C156" s="182" t="s">
        <v>241</v>
      </c>
      <c r="D156" s="185" t="s">
        <v>124</v>
      </c>
      <c r="E156" s="277"/>
      <c r="F156" s="34">
        <f>+'[1]Input Price'!F546</f>
        <v>0</v>
      </c>
      <c r="G156" s="34">
        <f>+'[1]Input Price'!G546</f>
        <v>0</v>
      </c>
      <c r="H156" s="34">
        <f>+'[1]Input Price'!H546</f>
        <v>0</v>
      </c>
      <c r="I156" s="34">
        <f>+'[1]Input Price'!I546</f>
        <v>0</v>
      </c>
      <c r="J156" s="34">
        <f>+'[1]Input Price'!J546</f>
        <v>0</v>
      </c>
      <c r="K156" s="34">
        <f>+'[1]Input Price'!K546</f>
        <v>0</v>
      </c>
      <c r="L156" s="34">
        <f>+'[1]Input Price'!L546</f>
        <v>0</v>
      </c>
      <c r="M156" s="34">
        <f>+'[1]Input Price'!M546</f>
        <v>0</v>
      </c>
      <c r="N156" s="34">
        <f>+'[1]Input Price'!N546</f>
        <v>0</v>
      </c>
      <c r="O156" s="34">
        <f>+'[1]Input Price'!O546</f>
        <v>0</v>
      </c>
      <c r="P156" s="34">
        <f>+'[1]Input Price'!P546</f>
        <v>0</v>
      </c>
    </row>
    <row r="157" spans="2:16">
      <c r="B157" s="181"/>
      <c r="C157" s="182"/>
      <c r="D157" s="185"/>
      <c r="E157" s="277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>
      <c r="B158" s="174" t="s">
        <v>35</v>
      </c>
      <c r="C158" s="175" t="s">
        <v>349</v>
      </c>
      <c r="D158" s="184"/>
      <c r="E158" s="277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2:16">
      <c r="B159" s="177">
        <v>1</v>
      </c>
      <c r="C159" s="183" t="s">
        <v>350</v>
      </c>
      <c r="D159" s="184" t="s">
        <v>353</v>
      </c>
      <c r="E159" s="282">
        <v>900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2:16">
      <c r="B160" s="177">
        <v>2</v>
      </c>
      <c r="C160" s="179" t="s">
        <v>351</v>
      </c>
      <c r="D160" s="184" t="s">
        <v>353</v>
      </c>
      <c r="E160" s="282">
        <v>900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2:16">
      <c r="B161" s="176">
        <v>3</v>
      </c>
      <c r="C161" s="173" t="s">
        <v>352</v>
      </c>
      <c r="D161" s="184" t="s">
        <v>145</v>
      </c>
      <c r="E161" s="279">
        <v>2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2:16">
      <c r="C162" s="86"/>
      <c r="D162" s="86"/>
    </row>
    <row r="163" spans="2:16">
      <c r="C163" s="86"/>
      <c r="D163" s="86"/>
    </row>
    <row r="164" spans="2:16">
      <c r="C164" s="86"/>
      <c r="D164" s="86"/>
    </row>
    <row r="165" spans="2:16">
      <c r="C165" s="86"/>
      <c r="D165" s="86"/>
    </row>
  </sheetData>
  <mergeCells count="8">
    <mergeCell ref="C9:D9"/>
    <mergeCell ref="C27:D27"/>
    <mergeCell ref="C2:P2"/>
    <mergeCell ref="C3:P3"/>
    <mergeCell ref="B6:B7"/>
    <mergeCell ref="C6:C7"/>
    <mergeCell ref="D6:D7"/>
    <mergeCell ref="E6:E7"/>
  </mergeCells>
  <pageMargins left="0.7" right="0.7" top="0.75" bottom="0.75" header="0.3" footer="0.3"/>
  <customProperties>
    <customPr name="QAA_DRILLPATH_NODE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B2:P39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42" sqref="J42"/>
    </sheetView>
  </sheetViews>
  <sheetFormatPr defaultRowHeight="15"/>
  <cols>
    <col min="1" max="1" width="3.5703125" customWidth="1"/>
    <col min="2" max="2" width="4.28515625" customWidth="1"/>
    <col min="3" max="3" width="73.7109375" bestFit="1" customWidth="1"/>
    <col min="4" max="4" width="11.7109375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27.42578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2" spans="2:16" ht="60.75" customHeight="1">
      <c r="G2" s="324" t="s">
        <v>309</v>
      </c>
      <c r="H2" s="324"/>
      <c r="I2" s="324"/>
      <c r="J2" s="324"/>
      <c r="K2" s="324"/>
      <c r="L2" s="324"/>
    </row>
    <row r="3" spans="2:16" ht="37.5" customHeight="1">
      <c r="C3" s="222" t="s">
        <v>467</v>
      </c>
      <c r="G3" s="325"/>
      <c r="H3" s="325"/>
      <c r="I3" s="325"/>
      <c r="J3" s="325"/>
      <c r="K3" s="325"/>
      <c r="L3" s="325"/>
    </row>
    <row r="4" spans="2:16" s="86" customFormat="1" ht="25.5">
      <c r="B4" s="313" t="s">
        <v>0</v>
      </c>
      <c r="C4" s="313" t="s">
        <v>1</v>
      </c>
      <c r="D4" s="313" t="s">
        <v>3</v>
      </c>
      <c r="E4" s="313" t="s">
        <v>2</v>
      </c>
      <c r="F4" s="17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</row>
    <row r="5" spans="2:16" s="86" customFormat="1" ht="25.5">
      <c r="B5" s="314"/>
      <c r="C5" s="314"/>
      <c r="D5" s="314"/>
      <c r="E5" s="314"/>
      <c r="F5" s="17" t="s">
        <v>15</v>
      </c>
      <c r="G5" s="18" t="s">
        <v>15</v>
      </c>
      <c r="H5" s="18" t="s">
        <v>15</v>
      </c>
      <c r="I5" s="18" t="s">
        <v>15</v>
      </c>
      <c r="J5" s="18" t="s">
        <v>15</v>
      </c>
      <c r="K5" s="18" t="s">
        <v>15</v>
      </c>
      <c r="L5" s="18" t="s">
        <v>15</v>
      </c>
      <c r="M5" s="18" t="s">
        <v>15</v>
      </c>
      <c r="N5" s="18" t="s">
        <v>15</v>
      </c>
      <c r="O5" s="18" t="s">
        <v>15</v>
      </c>
      <c r="P5" s="18" t="s">
        <v>15</v>
      </c>
    </row>
    <row r="6" spans="2:16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16">
      <c r="B7" s="194">
        <v>1</v>
      </c>
      <c r="C7" s="192" t="s">
        <v>355</v>
      </c>
      <c r="D7" s="193" t="s">
        <v>238</v>
      </c>
      <c r="E7" s="284">
        <v>1</v>
      </c>
      <c r="F7" s="34">
        <f>+'[1]Input Price'!F478</f>
        <v>0</v>
      </c>
      <c r="G7" s="34">
        <f>+'[1]Input Price'!G478</f>
        <v>0</v>
      </c>
      <c r="H7" s="34">
        <f>+'[1]Input Price'!H478</f>
        <v>0</v>
      </c>
      <c r="I7" s="34">
        <f>+'[1]Input Price'!I478</f>
        <v>0</v>
      </c>
      <c r="J7" s="34">
        <f>+'[1]Input Price'!J478</f>
        <v>0</v>
      </c>
      <c r="K7" s="34">
        <f>+'[1]Input Price'!K478</f>
        <v>0</v>
      </c>
      <c r="L7" s="34">
        <f>+'[1]Input Price'!L478</f>
        <v>0</v>
      </c>
      <c r="M7" s="34">
        <f>+'[1]Input Price'!M478</f>
        <v>0</v>
      </c>
      <c r="N7" s="34">
        <f>+'[1]Input Price'!N478</f>
        <v>0</v>
      </c>
      <c r="O7" s="34">
        <f>+'[1]Input Price'!O478</f>
        <v>0</v>
      </c>
      <c r="P7" s="34">
        <f>+'[1]Input Price'!P478</f>
        <v>0</v>
      </c>
    </row>
    <row r="8" spans="2:16">
      <c r="B8" s="191"/>
      <c r="C8" s="192" t="s">
        <v>356</v>
      </c>
      <c r="D8" s="19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 ht="25.5">
      <c r="B9" s="191"/>
      <c r="C9" s="192" t="s">
        <v>357</v>
      </c>
      <c r="D9" s="19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>
      <c r="B10" s="191"/>
      <c r="C10" s="192" t="s">
        <v>358</v>
      </c>
      <c r="D10" s="19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6">
      <c r="B11" s="191"/>
      <c r="C11" s="192" t="s">
        <v>359</v>
      </c>
      <c r="D11" s="19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2:16">
      <c r="B12" s="191"/>
      <c r="C12" s="192" t="s">
        <v>360</v>
      </c>
      <c r="D12" s="193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2:16">
      <c r="B13" s="199"/>
      <c r="C13" s="198" t="s">
        <v>361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2:16">
      <c r="B14" s="120"/>
      <c r="C14" s="147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</row>
    <row r="15" spans="2:16">
      <c r="B15" s="186"/>
      <c r="C15" s="19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</row>
    <row r="16" spans="2:16">
      <c r="B16" s="120"/>
      <c r="C16" s="147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spans="2:16">
      <c r="B17" s="120"/>
      <c r="C17" s="147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spans="2:16">
      <c r="B18" s="120"/>
      <c r="C18" s="147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2:16">
      <c r="B19" s="189"/>
      <c r="C19" s="117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</row>
    <row r="20" spans="2:16">
      <c r="B20" s="116"/>
      <c r="C20" s="115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</row>
    <row r="21" spans="2:16">
      <c r="B21" s="116"/>
      <c r="C21" s="115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spans="2:16">
      <c r="B22" s="116"/>
      <c r="C22" s="115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2:16">
      <c r="B23" s="116"/>
      <c r="C23" s="115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2:16">
      <c r="B24" s="116"/>
      <c r="C24" s="115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</row>
    <row r="25" spans="2:16">
      <c r="B25" s="189"/>
      <c r="C25" s="117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2:16">
      <c r="B26" s="147"/>
      <c r="C26" s="147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2:16">
      <c r="B27" s="147"/>
      <c r="C27" s="126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2:16">
      <c r="B28" s="147"/>
      <c r="C28" s="126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</row>
    <row r="29" spans="2:16">
      <c r="B29" s="147"/>
      <c r="C29" s="147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2:16">
      <c r="B30" s="114"/>
      <c r="C30" s="114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</row>
    <row r="31" spans="2:16">
      <c r="B31" s="114"/>
      <c r="C31" s="114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</row>
    <row r="32" spans="2:16">
      <c r="B32" s="114"/>
      <c r="C32" s="114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</row>
    <row r="33" spans="2:16">
      <c r="B33" s="114"/>
      <c r="C33" s="114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</row>
    <row r="34" spans="2:16">
      <c r="B34" s="114"/>
      <c r="C34" s="114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</row>
    <row r="35" spans="2:16">
      <c r="B35" s="114"/>
      <c r="C35" s="114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2:16">
      <c r="B36" s="114"/>
      <c r="C36" s="114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2:16">
      <c r="B37" s="187"/>
      <c r="C37" s="19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2:16">
      <c r="B38" s="187"/>
      <c r="C38" s="190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2:16">
      <c r="B39" s="147"/>
      <c r="C39" s="114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</sheetData>
  <mergeCells count="6">
    <mergeCell ref="G2:L2"/>
    <mergeCell ref="B4:B5"/>
    <mergeCell ref="C4:C5"/>
    <mergeCell ref="D4:D5"/>
    <mergeCell ref="E4:E5"/>
    <mergeCell ref="G3:L3"/>
  </mergeCells>
  <pageMargins left="0.7" right="0.7" top="0.75" bottom="0.75" header="0.3" footer="0.3"/>
  <customProperties>
    <customPr name="QAA_DRILLPATH_NODE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B2:P88"/>
  <sheetViews>
    <sheetView tabSelected="1" zoomScale="80" zoomScaleNormal="80" workbookViewId="0">
      <pane xSplit="3" ySplit="6" topLeftCell="D56" activePane="bottomRight" state="frozen"/>
      <selection pane="topRight" activeCell="D1" sqref="D1"/>
      <selection pane="bottomLeft" activeCell="A6" sqref="A6"/>
      <selection pane="bottomRight" activeCell="J62" sqref="J62"/>
    </sheetView>
  </sheetViews>
  <sheetFormatPr defaultRowHeight="15"/>
  <cols>
    <col min="1" max="1" width="3.5703125" customWidth="1"/>
    <col min="2" max="2" width="4.28515625" customWidth="1"/>
    <col min="3" max="3" width="73.7109375" bestFit="1" customWidth="1"/>
    <col min="4" max="4" width="11.7109375" style="201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27.42578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2" spans="2:16" ht="47.25" customHeight="1">
      <c r="C2" s="317" t="s">
        <v>309</v>
      </c>
      <c r="D2" s="317"/>
      <c r="E2" s="317"/>
      <c r="F2" s="317"/>
      <c r="G2" s="317"/>
      <c r="H2" s="317"/>
      <c r="I2" s="317"/>
      <c r="J2" s="317"/>
      <c r="K2" s="317"/>
      <c r="L2" s="317"/>
    </row>
    <row r="3" spans="2:16" ht="47.25" customHeight="1">
      <c r="C3" s="202"/>
      <c r="D3" s="221"/>
      <c r="E3" s="221"/>
      <c r="F3" s="221"/>
      <c r="G3" s="221"/>
      <c r="H3" s="221"/>
      <c r="I3" s="221"/>
      <c r="J3" s="221"/>
      <c r="K3" s="221"/>
      <c r="L3" s="221"/>
    </row>
    <row r="4" spans="2:16" ht="37.5" customHeight="1">
      <c r="C4" s="222" t="s">
        <v>362</v>
      </c>
    </row>
    <row r="5" spans="2:16" s="86" customFormat="1" ht="25.5">
      <c r="B5" s="313" t="s">
        <v>0</v>
      </c>
      <c r="C5" s="313" t="s">
        <v>1</v>
      </c>
      <c r="D5" s="313" t="s">
        <v>3</v>
      </c>
      <c r="E5" s="313" t="s">
        <v>2</v>
      </c>
      <c r="F5" s="17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</row>
    <row r="6" spans="2:16" s="86" customFormat="1" ht="25.5">
      <c r="B6" s="314"/>
      <c r="C6" s="314"/>
      <c r="D6" s="314"/>
      <c r="E6" s="314"/>
      <c r="F6" s="17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</row>
    <row r="7" spans="2:16">
      <c r="B7" s="34"/>
      <c r="C7" s="34"/>
      <c r="D7" s="20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>
      <c r="B8" s="209" t="s">
        <v>16</v>
      </c>
      <c r="C8" s="203" t="s">
        <v>363</v>
      </c>
      <c r="D8" s="20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 ht="26.25">
      <c r="B9" s="210">
        <v>1</v>
      </c>
      <c r="C9" s="206" t="s">
        <v>364</v>
      </c>
      <c r="D9" s="204" t="s">
        <v>63</v>
      </c>
      <c r="E9" s="263">
        <v>1</v>
      </c>
      <c r="F9" s="34">
        <f>+'[1]Input Price'!F922</f>
        <v>0</v>
      </c>
      <c r="G9" s="34">
        <f>+'[1]Input Price'!G922</f>
        <v>0</v>
      </c>
      <c r="H9" s="34">
        <f>+'[1]Input Price'!H922</f>
        <v>0</v>
      </c>
      <c r="I9" s="34">
        <f>+'[1]Input Price'!I922</f>
        <v>0</v>
      </c>
      <c r="J9" s="34">
        <f>+'[1]Input Price'!J922</f>
        <v>0</v>
      </c>
      <c r="K9" s="34">
        <f>+'[1]Input Price'!K922</f>
        <v>0</v>
      </c>
      <c r="L9" s="34">
        <f>+'[1]Input Price'!L922</f>
        <v>0</v>
      </c>
      <c r="M9" s="34">
        <f>+'[1]Input Price'!M922</f>
        <v>0</v>
      </c>
      <c r="N9" s="34">
        <f>+'[1]Input Price'!N922</f>
        <v>0</v>
      </c>
      <c r="O9" s="34">
        <f>+'[1]Input Price'!O922</f>
        <v>0</v>
      </c>
      <c r="P9" s="34">
        <f>+'[1]Input Price'!P922</f>
        <v>0</v>
      </c>
    </row>
    <row r="10" spans="2:16" ht="26.25">
      <c r="B10" s="210">
        <v>2</v>
      </c>
      <c r="C10" s="206" t="s">
        <v>365</v>
      </c>
      <c r="D10" s="204" t="s">
        <v>63</v>
      </c>
      <c r="E10" s="263">
        <v>1</v>
      </c>
      <c r="F10" s="34">
        <f>+'[1]Input Price'!F923</f>
        <v>0</v>
      </c>
      <c r="G10" s="34">
        <f>+'[1]Input Price'!G923</f>
        <v>0</v>
      </c>
      <c r="H10" s="34">
        <f>+'[1]Input Price'!H923</f>
        <v>0</v>
      </c>
      <c r="I10" s="34">
        <f>+'[1]Input Price'!I923</f>
        <v>0</v>
      </c>
      <c r="J10" s="34">
        <f>+'[1]Input Price'!J923</f>
        <v>0</v>
      </c>
      <c r="K10" s="34">
        <f>+'[1]Input Price'!K923</f>
        <v>0</v>
      </c>
      <c r="L10" s="34">
        <f>+'[1]Input Price'!L923</f>
        <v>0</v>
      </c>
      <c r="M10" s="34">
        <f>+'[1]Input Price'!M923</f>
        <v>0</v>
      </c>
      <c r="N10" s="34">
        <f>+'[1]Input Price'!N923</f>
        <v>0</v>
      </c>
      <c r="O10" s="34">
        <f>+'[1]Input Price'!O923</f>
        <v>0</v>
      </c>
      <c r="P10" s="34">
        <f>+'[1]Input Price'!P923</f>
        <v>0</v>
      </c>
    </row>
    <row r="11" spans="2:16">
      <c r="B11" s="210">
        <v>3</v>
      </c>
      <c r="C11" s="205" t="s">
        <v>366</v>
      </c>
      <c r="D11" s="204" t="s">
        <v>139</v>
      </c>
      <c r="E11" s="263">
        <v>1</v>
      </c>
      <c r="F11" s="34">
        <f>+'[1]Input Price'!F924</f>
        <v>0</v>
      </c>
      <c r="G11" s="34">
        <f>+'[1]Input Price'!G924</f>
        <v>0</v>
      </c>
      <c r="H11" s="34">
        <f>+'[1]Input Price'!H924</f>
        <v>0</v>
      </c>
      <c r="I11" s="34">
        <f>+'[1]Input Price'!I924</f>
        <v>0</v>
      </c>
      <c r="J11" s="34">
        <f>+'[1]Input Price'!J924</f>
        <v>0</v>
      </c>
      <c r="K11" s="34">
        <f>+'[1]Input Price'!K924</f>
        <v>0</v>
      </c>
      <c r="L11" s="34">
        <f>+'[1]Input Price'!L924</f>
        <v>0</v>
      </c>
      <c r="M11" s="34">
        <f>+'[1]Input Price'!M924</f>
        <v>0</v>
      </c>
      <c r="N11" s="34">
        <f>+'[1]Input Price'!N924</f>
        <v>0</v>
      </c>
      <c r="O11" s="34">
        <f>+'[1]Input Price'!O924</f>
        <v>0</v>
      </c>
      <c r="P11" s="34">
        <f>+'[1]Input Price'!P924</f>
        <v>0</v>
      </c>
    </row>
    <row r="12" spans="2:16">
      <c r="B12" s="210">
        <v>4</v>
      </c>
      <c r="C12" s="205" t="s">
        <v>367</v>
      </c>
      <c r="D12" s="204" t="s">
        <v>139</v>
      </c>
      <c r="E12" s="263">
        <v>1</v>
      </c>
      <c r="F12" s="34">
        <f>+'[1]Input Price'!F925</f>
        <v>0</v>
      </c>
      <c r="G12" s="34">
        <f>+'[1]Input Price'!G925</f>
        <v>0</v>
      </c>
      <c r="H12" s="34">
        <f>+'[1]Input Price'!H925</f>
        <v>0</v>
      </c>
      <c r="I12" s="34">
        <f>+'[1]Input Price'!I925</f>
        <v>0</v>
      </c>
      <c r="J12" s="34">
        <f>+'[1]Input Price'!J925</f>
        <v>0</v>
      </c>
      <c r="K12" s="34">
        <f>+'[1]Input Price'!K925</f>
        <v>0</v>
      </c>
      <c r="L12" s="34">
        <f>+'[1]Input Price'!L925</f>
        <v>0</v>
      </c>
      <c r="M12" s="34">
        <f>+'[1]Input Price'!M925</f>
        <v>0</v>
      </c>
      <c r="N12" s="34">
        <f>+'[1]Input Price'!N925</f>
        <v>0</v>
      </c>
      <c r="O12" s="34">
        <f>+'[1]Input Price'!O925</f>
        <v>0</v>
      </c>
      <c r="P12" s="34">
        <f>+'[1]Input Price'!P925</f>
        <v>0</v>
      </c>
    </row>
    <row r="13" spans="2:16">
      <c r="B13" s="210">
        <v>5</v>
      </c>
      <c r="C13" s="205" t="s">
        <v>368</v>
      </c>
      <c r="D13" s="204" t="s">
        <v>19</v>
      </c>
      <c r="E13" s="263">
        <v>1</v>
      </c>
      <c r="F13" s="145">
        <f>+'[1]Input Price'!F317</f>
        <v>0</v>
      </c>
      <c r="G13" s="145">
        <f>+'[1]Input Price'!G317</f>
        <v>0</v>
      </c>
      <c r="H13" s="145">
        <f>+'[1]Input Price'!H317</f>
        <v>0</v>
      </c>
      <c r="I13" s="145">
        <f>+'[1]Input Price'!I317</f>
        <v>0</v>
      </c>
      <c r="J13" s="145">
        <f>+'[1]Input Price'!J317</f>
        <v>0</v>
      </c>
      <c r="K13" s="145">
        <f>+'[1]Input Price'!K317</f>
        <v>0</v>
      </c>
      <c r="L13" s="145">
        <f>+'[1]Input Price'!L317</f>
        <v>0</v>
      </c>
      <c r="M13" s="145">
        <f>+'[1]Input Price'!M317</f>
        <v>0</v>
      </c>
      <c r="N13" s="145">
        <f>+'[1]Input Price'!N317</f>
        <v>0</v>
      </c>
      <c r="O13" s="145">
        <f>+'[1]Input Price'!O317</f>
        <v>0</v>
      </c>
      <c r="P13" s="145">
        <f>+'[1]Input Price'!P317</f>
        <v>0</v>
      </c>
    </row>
    <row r="14" spans="2:16" s="86" customFormat="1">
      <c r="B14" s="210">
        <v>6</v>
      </c>
      <c r="C14" s="205" t="s">
        <v>369</v>
      </c>
      <c r="D14" s="204" t="s">
        <v>19</v>
      </c>
      <c r="E14" s="263">
        <v>1</v>
      </c>
      <c r="F14" s="88">
        <f>+'[1]Input Price'!F926</f>
        <v>0</v>
      </c>
      <c r="G14" s="88">
        <f>+'[1]Input Price'!G926</f>
        <v>0</v>
      </c>
      <c r="H14" s="88">
        <f>+'[1]Input Price'!H926</f>
        <v>0</v>
      </c>
      <c r="I14" s="88">
        <f>+'[1]Input Price'!I926</f>
        <v>0</v>
      </c>
      <c r="J14" s="88">
        <f>+'[1]Input Price'!J926</f>
        <v>0</v>
      </c>
      <c r="K14" s="88">
        <f>+'[1]Input Price'!K926</f>
        <v>0</v>
      </c>
      <c r="L14" s="88">
        <f>+'[1]Input Price'!L926</f>
        <v>0</v>
      </c>
      <c r="M14" s="88">
        <f>+'[1]Input Price'!M926</f>
        <v>0</v>
      </c>
      <c r="N14" s="88">
        <f>+'[1]Input Price'!N926</f>
        <v>0</v>
      </c>
      <c r="O14" s="88">
        <f>+'[1]Input Price'!O926</f>
        <v>0</v>
      </c>
      <c r="P14" s="88">
        <f>+'[1]Input Price'!P926</f>
        <v>0</v>
      </c>
    </row>
    <row r="15" spans="2:16">
      <c r="B15" s="210">
        <v>7</v>
      </c>
      <c r="C15" s="206" t="s">
        <v>370</v>
      </c>
      <c r="D15" s="188" t="s">
        <v>63</v>
      </c>
      <c r="E15" s="304">
        <v>1</v>
      </c>
      <c r="F15" s="34">
        <f>+'[1]Input Price'!F927</f>
        <v>0</v>
      </c>
      <c r="G15" s="34">
        <f>+'[1]Input Price'!G927</f>
        <v>0</v>
      </c>
      <c r="H15" s="34">
        <f>+'[1]Input Price'!H927</f>
        <v>0</v>
      </c>
      <c r="I15" s="34">
        <f>+'[1]Input Price'!I927</f>
        <v>0</v>
      </c>
      <c r="J15" s="34">
        <f>+'[1]Input Price'!J927</f>
        <v>0</v>
      </c>
      <c r="K15" s="34">
        <f>+'[1]Input Price'!K927</f>
        <v>0</v>
      </c>
      <c r="L15" s="34">
        <f>+'[1]Input Price'!L927</f>
        <v>0</v>
      </c>
      <c r="M15" s="34">
        <f>+'[1]Input Price'!M927</f>
        <v>0</v>
      </c>
      <c r="N15" s="34">
        <f>+'[1]Input Price'!N927</f>
        <v>0</v>
      </c>
      <c r="O15" s="34">
        <f>+'[1]Input Price'!O927</f>
        <v>0</v>
      </c>
      <c r="P15" s="34">
        <f>+'[1]Input Price'!P927</f>
        <v>0</v>
      </c>
    </row>
    <row r="16" spans="2:16">
      <c r="B16" s="210">
        <v>8</v>
      </c>
      <c r="C16" s="205" t="s">
        <v>371</v>
      </c>
      <c r="D16" s="188" t="s">
        <v>63</v>
      </c>
      <c r="E16" s="263">
        <v>1</v>
      </c>
      <c r="F16" s="34">
        <f>+'[1]Input Price'!F928</f>
        <v>0</v>
      </c>
      <c r="G16" s="34">
        <f>+'[1]Input Price'!G928</f>
        <v>0</v>
      </c>
      <c r="H16" s="34">
        <f>+'[1]Input Price'!H928</f>
        <v>0</v>
      </c>
      <c r="I16" s="34">
        <f>+'[1]Input Price'!I928</f>
        <v>0</v>
      </c>
      <c r="J16" s="34">
        <f>+'[1]Input Price'!J928</f>
        <v>0</v>
      </c>
      <c r="K16" s="34">
        <f>+'[1]Input Price'!K928</f>
        <v>0</v>
      </c>
      <c r="L16" s="34">
        <f>+'[1]Input Price'!L928</f>
        <v>0</v>
      </c>
      <c r="M16" s="34">
        <f>+'[1]Input Price'!M928</f>
        <v>0</v>
      </c>
      <c r="N16" s="34">
        <f>+'[1]Input Price'!N928</f>
        <v>0</v>
      </c>
      <c r="O16" s="34">
        <f>+'[1]Input Price'!O928</f>
        <v>0</v>
      </c>
      <c r="P16" s="34">
        <f>+'[1]Input Price'!P928</f>
        <v>0</v>
      </c>
    </row>
    <row r="17" spans="2:16">
      <c r="B17" s="210"/>
      <c r="C17" s="205"/>
      <c r="D17" s="188"/>
      <c r="E17" s="30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2:16">
      <c r="B18" s="209" t="s">
        <v>35</v>
      </c>
      <c r="C18" s="203" t="s">
        <v>372</v>
      </c>
      <c r="D18" s="188"/>
      <c r="E18" s="26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>
      <c r="B19" s="210">
        <v>1</v>
      </c>
      <c r="C19" s="205" t="s">
        <v>373</v>
      </c>
      <c r="D19" s="188" t="s">
        <v>124</v>
      </c>
      <c r="E19" s="306">
        <v>1</v>
      </c>
      <c r="F19" s="34">
        <f>+'[1]Input Price'!F557</f>
        <v>0</v>
      </c>
      <c r="G19" s="34">
        <f>+'[1]Input Price'!G557</f>
        <v>0</v>
      </c>
      <c r="H19" s="34">
        <f>+'[1]Input Price'!H557</f>
        <v>0</v>
      </c>
      <c r="I19" s="34">
        <f>+'[1]Input Price'!I557</f>
        <v>0</v>
      </c>
      <c r="J19" s="34">
        <f>+'[1]Input Price'!J557</f>
        <v>0</v>
      </c>
      <c r="K19" s="34">
        <f>+'[1]Input Price'!K557</f>
        <v>0</v>
      </c>
      <c r="L19" s="34">
        <f>+'[1]Input Price'!L557</f>
        <v>0</v>
      </c>
      <c r="M19" s="34">
        <f>+'[1]Input Price'!M557</f>
        <v>0</v>
      </c>
      <c r="N19" s="34">
        <f>+'[1]Input Price'!N557</f>
        <v>0</v>
      </c>
      <c r="O19" s="34">
        <f>+'[1]Input Price'!O557</f>
        <v>0</v>
      </c>
      <c r="P19" s="34">
        <f>+'[1]Input Price'!P557</f>
        <v>0</v>
      </c>
    </row>
    <row r="20" spans="2:16">
      <c r="B20" s="210">
        <v>2</v>
      </c>
      <c r="C20" s="205" t="s">
        <v>374</v>
      </c>
      <c r="D20" s="188" t="s">
        <v>124</v>
      </c>
      <c r="E20" s="306">
        <v>1</v>
      </c>
      <c r="F20" s="34">
        <f>+'[1]Input Price'!F558</f>
        <v>0</v>
      </c>
      <c r="G20" s="34">
        <f>+'[1]Input Price'!G558</f>
        <v>0</v>
      </c>
      <c r="H20" s="34">
        <f>+'[1]Input Price'!H558</f>
        <v>0</v>
      </c>
      <c r="I20" s="34">
        <f>+'[1]Input Price'!I558</f>
        <v>0</v>
      </c>
      <c r="J20" s="34">
        <f>+'[1]Input Price'!J558</f>
        <v>0</v>
      </c>
      <c r="K20" s="34">
        <f>+'[1]Input Price'!K558</f>
        <v>0</v>
      </c>
      <c r="L20" s="34">
        <f>+'[1]Input Price'!L558</f>
        <v>0</v>
      </c>
      <c r="M20" s="34">
        <f>+'[1]Input Price'!M558</f>
        <v>0</v>
      </c>
      <c r="N20" s="34">
        <f>+'[1]Input Price'!N558</f>
        <v>0</v>
      </c>
      <c r="O20" s="34">
        <f>+'[1]Input Price'!O558</f>
        <v>0</v>
      </c>
      <c r="P20" s="34">
        <f>+'[1]Input Price'!P558</f>
        <v>0</v>
      </c>
    </row>
    <row r="21" spans="2:16">
      <c r="B21" s="210">
        <v>3</v>
      </c>
      <c r="C21" s="205" t="s">
        <v>375</v>
      </c>
      <c r="D21" s="188" t="s">
        <v>124</v>
      </c>
      <c r="E21" s="306">
        <v>1</v>
      </c>
      <c r="F21" s="34">
        <f>+'[1]Input Price'!F560</f>
        <v>0</v>
      </c>
      <c r="G21" s="34">
        <f>+'[1]Input Price'!G560</f>
        <v>0</v>
      </c>
      <c r="H21" s="34">
        <f>+'[1]Input Price'!H560</f>
        <v>0</v>
      </c>
      <c r="I21" s="34">
        <f>+'[1]Input Price'!I560</f>
        <v>0</v>
      </c>
      <c r="J21" s="34">
        <f>+'[1]Input Price'!J560</f>
        <v>0</v>
      </c>
      <c r="K21" s="34">
        <f>+'[1]Input Price'!K560</f>
        <v>0</v>
      </c>
      <c r="L21" s="34">
        <f>+'[1]Input Price'!L560</f>
        <v>0</v>
      </c>
      <c r="M21" s="34">
        <f>+'[1]Input Price'!M560</f>
        <v>0</v>
      </c>
      <c r="N21" s="34">
        <f>+'[1]Input Price'!N560</f>
        <v>0</v>
      </c>
      <c r="O21" s="34">
        <f>+'[1]Input Price'!O560</f>
        <v>0</v>
      </c>
      <c r="P21" s="34">
        <f>+'[1]Input Price'!P560</f>
        <v>0</v>
      </c>
    </row>
    <row r="22" spans="2:16">
      <c r="B22" s="210">
        <v>4</v>
      </c>
      <c r="C22" s="205" t="s">
        <v>376</v>
      </c>
      <c r="D22" s="188" t="s">
        <v>124</v>
      </c>
      <c r="E22" s="306">
        <v>1</v>
      </c>
      <c r="F22" s="34">
        <f>+'[1]Input Price'!F561</f>
        <v>0</v>
      </c>
      <c r="G22" s="34">
        <f>+'[1]Input Price'!G561</f>
        <v>0</v>
      </c>
      <c r="H22" s="34">
        <f>+'[1]Input Price'!H561</f>
        <v>0</v>
      </c>
      <c r="I22" s="34">
        <f>+'[1]Input Price'!I561</f>
        <v>0</v>
      </c>
      <c r="J22" s="34">
        <f>+'[1]Input Price'!J561</f>
        <v>0</v>
      </c>
      <c r="K22" s="34">
        <f>+'[1]Input Price'!K561</f>
        <v>0</v>
      </c>
      <c r="L22" s="34">
        <f>+'[1]Input Price'!L561</f>
        <v>0</v>
      </c>
      <c r="M22" s="34">
        <f>+'[1]Input Price'!M561</f>
        <v>0</v>
      </c>
      <c r="N22" s="34">
        <f>+'[1]Input Price'!N561</f>
        <v>0</v>
      </c>
      <c r="O22" s="34">
        <f>+'[1]Input Price'!O561</f>
        <v>0</v>
      </c>
      <c r="P22" s="34">
        <f>+'[1]Input Price'!P561</f>
        <v>0</v>
      </c>
    </row>
    <row r="23" spans="2:16">
      <c r="B23" s="210">
        <v>5</v>
      </c>
      <c r="C23" s="205" t="s">
        <v>377</v>
      </c>
      <c r="D23" s="188" t="s">
        <v>124</v>
      </c>
      <c r="E23" s="306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2:16">
      <c r="B24" s="210">
        <v>6</v>
      </c>
      <c r="C24" s="205" t="s">
        <v>378</v>
      </c>
      <c r="D24" s="188" t="s">
        <v>124</v>
      </c>
      <c r="E24" s="306">
        <v>1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>
      <c r="B25" s="210">
        <v>7</v>
      </c>
      <c r="C25" s="205" t="s">
        <v>379</v>
      </c>
      <c r="D25" s="188" t="s">
        <v>124</v>
      </c>
      <c r="E25" s="306">
        <v>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>
      <c r="B26" s="210">
        <v>8</v>
      </c>
      <c r="C26" s="205" t="s">
        <v>380</v>
      </c>
      <c r="D26" s="188" t="s">
        <v>124</v>
      </c>
      <c r="E26" s="306">
        <v>1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>
      <c r="B27" s="210">
        <v>9</v>
      </c>
      <c r="C27" s="205" t="s">
        <v>381</v>
      </c>
      <c r="D27" s="188" t="s">
        <v>63</v>
      </c>
      <c r="E27" s="306">
        <v>1</v>
      </c>
      <c r="F27" s="34">
        <f>+'[1]Input Price'!F929</f>
        <v>0</v>
      </c>
      <c r="G27" s="34">
        <f>+'[1]Input Price'!G929</f>
        <v>0</v>
      </c>
      <c r="H27" s="34">
        <f>+'[1]Input Price'!H929</f>
        <v>0</v>
      </c>
      <c r="I27" s="34">
        <f>+'[1]Input Price'!I929</f>
        <v>0</v>
      </c>
      <c r="J27" s="34">
        <f>+'[1]Input Price'!J929</f>
        <v>0</v>
      </c>
      <c r="K27" s="34">
        <f>+'[1]Input Price'!K929</f>
        <v>0</v>
      </c>
      <c r="L27" s="34">
        <f>+'[1]Input Price'!L929</f>
        <v>0</v>
      </c>
      <c r="M27" s="34">
        <f>+'[1]Input Price'!M929</f>
        <v>0</v>
      </c>
      <c r="N27" s="34">
        <f>+'[1]Input Price'!N929</f>
        <v>0</v>
      </c>
      <c r="O27" s="34">
        <f>+'[1]Input Price'!O929</f>
        <v>0</v>
      </c>
      <c r="P27" s="34">
        <f>+'[1]Input Price'!P929</f>
        <v>0</v>
      </c>
    </row>
    <row r="28" spans="2:16">
      <c r="B28" s="210">
        <v>10</v>
      </c>
      <c r="C28" s="205" t="s">
        <v>382</v>
      </c>
      <c r="D28" s="188" t="s">
        <v>103</v>
      </c>
      <c r="E28" s="306">
        <v>1</v>
      </c>
      <c r="F28" s="34">
        <f>+'[1]Input Price'!F930</f>
        <v>0</v>
      </c>
      <c r="G28" s="34">
        <f>+'[1]Input Price'!G930</f>
        <v>0</v>
      </c>
      <c r="H28" s="34">
        <f>+'[1]Input Price'!H930</f>
        <v>0</v>
      </c>
      <c r="I28" s="34">
        <f>+'[1]Input Price'!I930</f>
        <v>0</v>
      </c>
      <c r="J28" s="34">
        <f>+'[1]Input Price'!J930</f>
        <v>0</v>
      </c>
      <c r="K28" s="34">
        <f>+'[1]Input Price'!K930</f>
        <v>0</v>
      </c>
      <c r="L28" s="34">
        <f>+'[1]Input Price'!L930</f>
        <v>0</v>
      </c>
      <c r="M28" s="34">
        <f>+'[1]Input Price'!M930</f>
        <v>0</v>
      </c>
      <c r="N28" s="34">
        <f>+'[1]Input Price'!N930</f>
        <v>0</v>
      </c>
      <c r="O28" s="34">
        <f>+'[1]Input Price'!O930</f>
        <v>0</v>
      </c>
      <c r="P28" s="34">
        <f>+'[1]Input Price'!P930</f>
        <v>0</v>
      </c>
    </row>
    <row r="29" spans="2:16">
      <c r="B29" s="210">
        <v>11</v>
      </c>
      <c r="C29" s="205" t="s">
        <v>383</v>
      </c>
      <c r="D29" s="188" t="s">
        <v>124</v>
      </c>
      <c r="E29" s="306">
        <v>1</v>
      </c>
      <c r="F29" s="34">
        <f>+'[1]Input Price'!F538</f>
        <v>0</v>
      </c>
      <c r="G29" s="34">
        <f>+'[1]Input Price'!G538</f>
        <v>0</v>
      </c>
      <c r="H29" s="34">
        <f>+'[1]Input Price'!H538</f>
        <v>0</v>
      </c>
      <c r="I29" s="34">
        <f>+'[1]Input Price'!I538</f>
        <v>0</v>
      </c>
      <c r="J29" s="34">
        <f>+'[1]Input Price'!J538</f>
        <v>0</v>
      </c>
      <c r="K29" s="34">
        <f>+'[1]Input Price'!K538</f>
        <v>0</v>
      </c>
      <c r="L29" s="34">
        <f>+'[1]Input Price'!L538</f>
        <v>0</v>
      </c>
      <c r="M29" s="34">
        <f>+'[1]Input Price'!M538</f>
        <v>0</v>
      </c>
      <c r="N29" s="34">
        <f>+'[1]Input Price'!N538</f>
        <v>0</v>
      </c>
      <c r="O29" s="34">
        <f>+'[1]Input Price'!O538</f>
        <v>0</v>
      </c>
      <c r="P29" s="34">
        <f>+'[1]Input Price'!P538</f>
        <v>0</v>
      </c>
    </row>
    <row r="30" spans="2:16">
      <c r="B30" s="210">
        <v>12</v>
      </c>
      <c r="C30" s="205" t="s">
        <v>384</v>
      </c>
      <c r="D30" s="188" t="s">
        <v>63</v>
      </c>
      <c r="E30" s="306">
        <v>1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>
      <c r="B31" s="210">
        <v>13</v>
      </c>
      <c r="C31" s="205" t="s">
        <v>385</v>
      </c>
      <c r="D31" s="188" t="s">
        <v>63</v>
      </c>
      <c r="E31" s="306">
        <v>1</v>
      </c>
      <c r="F31" s="34">
        <f>+'[1]Input Price'!F887</f>
        <v>0</v>
      </c>
      <c r="G31" s="34">
        <f>+'[1]Input Price'!G887</f>
        <v>0</v>
      </c>
      <c r="H31" s="34">
        <f>+'[1]Input Price'!H887</f>
        <v>0</v>
      </c>
      <c r="I31" s="34">
        <f>+'[1]Input Price'!I887</f>
        <v>0</v>
      </c>
      <c r="J31" s="34">
        <f>+'[1]Input Price'!J887</f>
        <v>0</v>
      </c>
      <c r="K31" s="34">
        <f>+'[1]Input Price'!K887</f>
        <v>0</v>
      </c>
      <c r="L31" s="34">
        <f>+'[1]Input Price'!L887</f>
        <v>0</v>
      </c>
      <c r="M31" s="34">
        <f>+'[1]Input Price'!M887</f>
        <v>0</v>
      </c>
      <c r="N31" s="34">
        <f>+'[1]Input Price'!N887</f>
        <v>0</v>
      </c>
      <c r="O31" s="34">
        <f>+'[1]Input Price'!O887</f>
        <v>0</v>
      </c>
      <c r="P31" s="34">
        <f>+'[1]Input Price'!P887</f>
        <v>0</v>
      </c>
    </row>
    <row r="32" spans="2:16">
      <c r="B32" s="210">
        <v>14</v>
      </c>
      <c r="C32" s="205" t="s">
        <v>386</v>
      </c>
      <c r="D32" s="188" t="s">
        <v>63</v>
      </c>
      <c r="E32" s="306">
        <v>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>
      <c r="B33" s="208"/>
      <c r="C33" s="205"/>
      <c r="D33" s="188"/>
      <c r="E33" s="307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>
      <c r="B34" s="209" t="s">
        <v>43</v>
      </c>
      <c r="C34" s="203" t="s">
        <v>387</v>
      </c>
      <c r="D34" s="188"/>
      <c r="E34" s="307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>
      <c r="B35" s="208">
        <v>1</v>
      </c>
      <c r="C35" s="205" t="s">
        <v>388</v>
      </c>
      <c r="D35" s="188" t="s">
        <v>19</v>
      </c>
      <c r="E35" s="304">
        <v>1</v>
      </c>
      <c r="F35" s="34">
        <f>+'[1]Input Price'!F931</f>
        <v>0</v>
      </c>
      <c r="G35" s="34">
        <f>+'[1]Input Price'!G931</f>
        <v>0</v>
      </c>
      <c r="H35" s="34">
        <f>+'[1]Input Price'!H931</f>
        <v>0</v>
      </c>
      <c r="I35" s="34">
        <f>+'[1]Input Price'!I931</f>
        <v>0</v>
      </c>
      <c r="J35" s="34">
        <f>+'[1]Input Price'!J931</f>
        <v>0</v>
      </c>
      <c r="K35" s="34">
        <f>+'[1]Input Price'!K931</f>
        <v>0</v>
      </c>
      <c r="L35" s="34">
        <f>+'[1]Input Price'!L931</f>
        <v>0</v>
      </c>
      <c r="M35" s="34">
        <f>+'[1]Input Price'!M931</f>
        <v>0</v>
      </c>
      <c r="N35" s="34">
        <f>+'[1]Input Price'!N931</f>
        <v>0</v>
      </c>
      <c r="O35" s="34">
        <f>+'[1]Input Price'!O931</f>
        <v>0</v>
      </c>
      <c r="P35" s="34">
        <f>+'[1]Input Price'!P931</f>
        <v>0</v>
      </c>
    </row>
    <row r="36" spans="2:16">
      <c r="B36" s="208">
        <v>2</v>
      </c>
      <c r="C36" s="205" t="s">
        <v>389</v>
      </c>
      <c r="D36" s="188" t="s">
        <v>19</v>
      </c>
      <c r="E36" s="304">
        <v>1</v>
      </c>
      <c r="F36" s="34">
        <f>+'[1]Input Price'!F932</f>
        <v>0</v>
      </c>
      <c r="G36" s="34">
        <f>+'[1]Input Price'!G932</f>
        <v>0</v>
      </c>
      <c r="H36" s="34">
        <f>+'[1]Input Price'!H932</f>
        <v>0</v>
      </c>
      <c r="I36" s="34">
        <f>+'[1]Input Price'!I932</f>
        <v>0</v>
      </c>
      <c r="J36" s="34">
        <f>+'[1]Input Price'!J932</f>
        <v>0</v>
      </c>
      <c r="K36" s="34">
        <f>+'[1]Input Price'!K932</f>
        <v>0</v>
      </c>
      <c r="L36" s="34">
        <f>+'[1]Input Price'!L932</f>
        <v>0</v>
      </c>
      <c r="M36" s="34">
        <f>+'[1]Input Price'!M932</f>
        <v>0</v>
      </c>
      <c r="N36" s="34">
        <f>+'[1]Input Price'!N932</f>
        <v>0</v>
      </c>
      <c r="O36" s="34">
        <f>+'[1]Input Price'!O932</f>
        <v>0</v>
      </c>
      <c r="P36" s="34">
        <f>+'[1]Input Price'!P932</f>
        <v>0</v>
      </c>
    </row>
    <row r="37" spans="2:16">
      <c r="B37" s="208">
        <v>3</v>
      </c>
      <c r="C37" s="205" t="s">
        <v>390</v>
      </c>
      <c r="D37" s="188" t="s">
        <v>19</v>
      </c>
      <c r="E37" s="304">
        <v>1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2:16">
      <c r="B38" s="208">
        <v>4</v>
      </c>
      <c r="C38" s="205" t="s">
        <v>391</v>
      </c>
      <c r="D38" s="188" t="s">
        <v>27</v>
      </c>
      <c r="E38" s="304">
        <v>1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>
      <c r="B39" s="208">
        <v>5</v>
      </c>
      <c r="C39" s="207" t="s">
        <v>392</v>
      </c>
      <c r="D39" s="188" t="s">
        <v>27</v>
      </c>
      <c r="E39" s="304">
        <v>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>
      <c r="B40" s="208">
        <v>6</v>
      </c>
      <c r="C40" s="207" t="s">
        <v>393</v>
      </c>
      <c r="D40" s="188" t="s">
        <v>19</v>
      </c>
      <c r="E40" s="304">
        <v>1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>
      <c r="B41" s="208">
        <v>7</v>
      </c>
      <c r="C41" s="207" t="s">
        <v>394</v>
      </c>
      <c r="D41" s="188" t="s">
        <v>19</v>
      </c>
      <c r="E41" s="304">
        <v>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6">
      <c r="B42" s="213"/>
      <c r="C42" s="207"/>
      <c r="D42" s="188"/>
      <c r="E42" s="30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>
      <c r="B43" s="209" t="s">
        <v>242</v>
      </c>
      <c r="C43" s="203" t="s">
        <v>395</v>
      </c>
      <c r="D43" s="188"/>
      <c r="E43" s="308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>
      <c r="B44" s="213">
        <v>1</v>
      </c>
      <c r="C44" s="207" t="s">
        <v>396</v>
      </c>
      <c r="D44" s="188" t="s">
        <v>63</v>
      </c>
      <c r="E44" s="304">
        <v>1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6">
      <c r="B45" s="213">
        <v>2</v>
      </c>
      <c r="C45" s="207" t="s">
        <v>397</v>
      </c>
      <c r="D45" s="188" t="s">
        <v>63</v>
      </c>
      <c r="E45" s="304">
        <v>1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16">
      <c r="B46" s="211"/>
      <c r="C46" s="206"/>
      <c r="D46" s="188"/>
      <c r="E46" s="30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>
      <c r="B47" s="214" t="s">
        <v>250</v>
      </c>
      <c r="C47" s="203" t="s">
        <v>398</v>
      </c>
      <c r="D47" s="188"/>
      <c r="E47" s="308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16">
      <c r="B48" s="208">
        <v>1</v>
      </c>
      <c r="C48" s="207" t="s">
        <v>399</v>
      </c>
      <c r="D48" s="188" t="s">
        <v>51</v>
      </c>
      <c r="E48" s="308">
        <v>1</v>
      </c>
      <c r="F48" s="34">
        <f>+'[1]Input Price'!F933</f>
        <v>0</v>
      </c>
      <c r="G48" s="34">
        <f>+'[1]Input Price'!G933</f>
        <v>0</v>
      </c>
      <c r="H48" s="34">
        <f>+'[1]Input Price'!H933</f>
        <v>0</v>
      </c>
      <c r="I48" s="34">
        <f>+'[1]Input Price'!I933</f>
        <v>0</v>
      </c>
      <c r="J48" s="34">
        <f>+'[1]Input Price'!J933</f>
        <v>0</v>
      </c>
      <c r="K48" s="34">
        <f>+'[1]Input Price'!K933</f>
        <v>0</v>
      </c>
      <c r="L48" s="34">
        <f>+'[1]Input Price'!L933</f>
        <v>0</v>
      </c>
      <c r="M48" s="34">
        <f>+'[1]Input Price'!M933</f>
        <v>0</v>
      </c>
      <c r="N48" s="34">
        <f>+'[1]Input Price'!N933</f>
        <v>0</v>
      </c>
      <c r="O48" s="34">
        <f>+'[1]Input Price'!O933</f>
        <v>0</v>
      </c>
      <c r="P48" s="34">
        <f>+'[1]Input Price'!P933</f>
        <v>0</v>
      </c>
    </row>
    <row r="49" spans="2:16">
      <c r="B49" s="208">
        <v>2</v>
      </c>
      <c r="C49" s="207" t="s">
        <v>400</v>
      </c>
      <c r="D49" s="188" t="s">
        <v>51</v>
      </c>
      <c r="E49" s="308">
        <v>1</v>
      </c>
      <c r="F49" s="34">
        <f>+'[1]Input Price'!F934</f>
        <v>0</v>
      </c>
      <c r="G49" s="34">
        <f>+'[1]Input Price'!G934</f>
        <v>0</v>
      </c>
      <c r="H49" s="34">
        <f>+'[1]Input Price'!H934</f>
        <v>0</v>
      </c>
      <c r="I49" s="34">
        <f>+'[1]Input Price'!I934</f>
        <v>0</v>
      </c>
      <c r="J49" s="34">
        <f>+'[1]Input Price'!J934</f>
        <v>0</v>
      </c>
      <c r="K49" s="34">
        <f>+'[1]Input Price'!K934</f>
        <v>0</v>
      </c>
      <c r="L49" s="34">
        <f>+'[1]Input Price'!L934</f>
        <v>0</v>
      </c>
      <c r="M49" s="34">
        <f>+'[1]Input Price'!M934</f>
        <v>0</v>
      </c>
      <c r="N49" s="34">
        <f>+'[1]Input Price'!N934</f>
        <v>0</v>
      </c>
      <c r="O49" s="34">
        <f>+'[1]Input Price'!O934</f>
        <v>0</v>
      </c>
      <c r="P49" s="34">
        <f>+'[1]Input Price'!P934</f>
        <v>0</v>
      </c>
    </row>
    <row r="50" spans="2:16">
      <c r="B50" s="212">
        <v>3</v>
      </c>
      <c r="C50" s="215" t="s">
        <v>401</v>
      </c>
      <c r="D50" s="188" t="s">
        <v>51</v>
      </c>
      <c r="E50" s="309">
        <v>1</v>
      </c>
      <c r="F50" s="34">
        <f>+'[1]Input Price'!F935</f>
        <v>0</v>
      </c>
      <c r="G50" s="34">
        <f>+'[1]Input Price'!G935</f>
        <v>0</v>
      </c>
      <c r="H50" s="34">
        <f>+'[1]Input Price'!H935</f>
        <v>0</v>
      </c>
      <c r="I50" s="34">
        <f>+'[1]Input Price'!I935</f>
        <v>0</v>
      </c>
      <c r="J50" s="34">
        <f>+'[1]Input Price'!J935</f>
        <v>0</v>
      </c>
      <c r="K50" s="34">
        <f>+'[1]Input Price'!K935</f>
        <v>0</v>
      </c>
      <c r="L50" s="34">
        <f>+'[1]Input Price'!L935</f>
        <v>0</v>
      </c>
      <c r="M50" s="34">
        <f>+'[1]Input Price'!M935</f>
        <v>0</v>
      </c>
      <c r="N50" s="34">
        <f>+'[1]Input Price'!N935</f>
        <v>0</v>
      </c>
      <c r="O50" s="34">
        <f>+'[1]Input Price'!O935</f>
        <v>0</v>
      </c>
      <c r="P50" s="34">
        <f>+'[1]Input Price'!P935</f>
        <v>0</v>
      </c>
    </row>
    <row r="51" spans="2:16">
      <c r="B51" s="208">
        <v>4</v>
      </c>
      <c r="C51" s="207" t="s">
        <v>402</v>
      </c>
      <c r="D51" s="188" t="s">
        <v>51</v>
      </c>
      <c r="E51" s="308">
        <v>1</v>
      </c>
      <c r="F51" s="34">
        <f>+'[1]Input Price'!F936</f>
        <v>0</v>
      </c>
      <c r="G51" s="34">
        <f>+'[1]Input Price'!G936</f>
        <v>0</v>
      </c>
      <c r="H51" s="34">
        <f>+'[1]Input Price'!H936</f>
        <v>0</v>
      </c>
      <c r="I51" s="34">
        <f>+'[1]Input Price'!I936</f>
        <v>0</v>
      </c>
      <c r="J51" s="34">
        <f>+'[1]Input Price'!J936</f>
        <v>0</v>
      </c>
      <c r="K51" s="34">
        <f>+'[1]Input Price'!K936</f>
        <v>0</v>
      </c>
      <c r="L51" s="34">
        <f>+'[1]Input Price'!L936</f>
        <v>0</v>
      </c>
      <c r="M51" s="34">
        <f>+'[1]Input Price'!M936</f>
        <v>0</v>
      </c>
      <c r="N51" s="34">
        <f>+'[1]Input Price'!N936</f>
        <v>0</v>
      </c>
      <c r="O51" s="34">
        <f>+'[1]Input Price'!O936</f>
        <v>0</v>
      </c>
      <c r="P51" s="34">
        <f>+'[1]Input Price'!P936</f>
        <v>0</v>
      </c>
    </row>
    <row r="52" spans="2:16">
      <c r="B52" s="208"/>
      <c r="C52" s="207"/>
      <c r="D52" s="188"/>
      <c r="E52" s="30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>
      <c r="B53" s="209" t="s">
        <v>256</v>
      </c>
      <c r="C53" s="216" t="s">
        <v>403</v>
      </c>
      <c r="D53" s="188"/>
      <c r="E53" s="30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>
      <c r="B54" s="208">
        <v>1</v>
      </c>
      <c r="C54" s="207" t="s">
        <v>404</v>
      </c>
      <c r="D54" s="188" t="s">
        <v>19</v>
      </c>
      <c r="E54" s="308">
        <v>1</v>
      </c>
      <c r="F54" s="34">
        <f>+'[1]Input Price'!F937</f>
        <v>0</v>
      </c>
      <c r="G54" s="34">
        <f>+'[1]Input Price'!G937</f>
        <v>0</v>
      </c>
      <c r="H54" s="34">
        <f>+'[1]Input Price'!H937</f>
        <v>0</v>
      </c>
      <c r="I54" s="34">
        <f>+'[1]Input Price'!I937</f>
        <v>0</v>
      </c>
      <c r="J54" s="34">
        <f>+'[1]Input Price'!J937</f>
        <v>0</v>
      </c>
      <c r="K54" s="34">
        <f>+'[1]Input Price'!K937</f>
        <v>0</v>
      </c>
      <c r="L54" s="34">
        <f>+'[1]Input Price'!L937</f>
        <v>0</v>
      </c>
      <c r="M54" s="34">
        <f>+'[1]Input Price'!M937</f>
        <v>0</v>
      </c>
      <c r="N54" s="34">
        <f>+'[1]Input Price'!N937</f>
        <v>0</v>
      </c>
      <c r="O54" s="34">
        <f>+'[1]Input Price'!O937</f>
        <v>0</v>
      </c>
      <c r="P54" s="34">
        <f>+'[1]Input Price'!P937</f>
        <v>0</v>
      </c>
    </row>
    <row r="55" spans="2:16">
      <c r="B55" s="208">
        <v>2</v>
      </c>
      <c r="C55" s="207" t="s">
        <v>405</v>
      </c>
      <c r="D55" s="188" t="s">
        <v>19</v>
      </c>
      <c r="E55" s="308">
        <v>1</v>
      </c>
      <c r="F55" s="34">
        <f>+'[1]Input Price'!F938</f>
        <v>0</v>
      </c>
      <c r="G55" s="34">
        <f>+'[1]Input Price'!G938</f>
        <v>0</v>
      </c>
      <c r="H55" s="34">
        <f>+'[1]Input Price'!H938</f>
        <v>0</v>
      </c>
      <c r="I55" s="34">
        <f>+'[1]Input Price'!I938</f>
        <v>0</v>
      </c>
      <c r="J55" s="34">
        <f>+'[1]Input Price'!J938</f>
        <v>0</v>
      </c>
      <c r="K55" s="34">
        <f>+'[1]Input Price'!K938</f>
        <v>0</v>
      </c>
      <c r="L55" s="34">
        <f>+'[1]Input Price'!L938</f>
        <v>0</v>
      </c>
      <c r="M55" s="34">
        <f>+'[1]Input Price'!M938</f>
        <v>0</v>
      </c>
      <c r="N55" s="34">
        <f>+'[1]Input Price'!N938</f>
        <v>0</v>
      </c>
      <c r="O55" s="34">
        <f>+'[1]Input Price'!O938</f>
        <v>0</v>
      </c>
      <c r="P55" s="34">
        <f>+'[1]Input Price'!P938</f>
        <v>0</v>
      </c>
    </row>
    <row r="56" spans="2:16">
      <c r="B56" s="208">
        <v>3</v>
      </c>
      <c r="C56" s="207" t="s">
        <v>406</v>
      </c>
      <c r="D56" s="188" t="s">
        <v>19</v>
      </c>
      <c r="E56" s="308">
        <v>1</v>
      </c>
      <c r="F56" s="34">
        <f>+'[1]Input Price'!F939</f>
        <v>0</v>
      </c>
      <c r="G56" s="34">
        <f>+'[1]Input Price'!G939</f>
        <v>0</v>
      </c>
      <c r="H56" s="34">
        <f>+'[1]Input Price'!H939</f>
        <v>0</v>
      </c>
      <c r="I56" s="34">
        <f>+'[1]Input Price'!I939</f>
        <v>0</v>
      </c>
      <c r="J56" s="34">
        <f>+'[1]Input Price'!J939</f>
        <v>0</v>
      </c>
      <c r="K56" s="34">
        <f>+'[1]Input Price'!K939</f>
        <v>0</v>
      </c>
      <c r="L56" s="34">
        <f>+'[1]Input Price'!L939</f>
        <v>0</v>
      </c>
      <c r="M56" s="34">
        <f>+'[1]Input Price'!M939</f>
        <v>0</v>
      </c>
      <c r="N56" s="34">
        <f>+'[1]Input Price'!N939</f>
        <v>0</v>
      </c>
      <c r="O56" s="34">
        <f>+'[1]Input Price'!O939</f>
        <v>0</v>
      </c>
      <c r="P56" s="34">
        <f>+'[1]Input Price'!P939</f>
        <v>0</v>
      </c>
    </row>
    <row r="57" spans="2:16">
      <c r="B57" s="208">
        <v>4</v>
      </c>
      <c r="C57" s="207" t="s">
        <v>407</v>
      </c>
      <c r="D57" s="188" t="s">
        <v>19</v>
      </c>
      <c r="E57" s="308">
        <v>1</v>
      </c>
      <c r="F57" s="34">
        <f>+'[1]Input Price'!F940</f>
        <v>0</v>
      </c>
      <c r="G57" s="34">
        <f>+'[1]Input Price'!G940</f>
        <v>0</v>
      </c>
      <c r="H57" s="34">
        <f>+'[1]Input Price'!H940</f>
        <v>0</v>
      </c>
      <c r="I57" s="34">
        <f>+'[1]Input Price'!I940</f>
        <v>0</v>
      </c>
      <c r="J57" s="34">
        <f>+'[1]Input Price'!J940</f>
        <v>0</v>
      </c>
      <c r="K57" s="34">
        <f>+'[1]Input Price'!K940</f>
        <v>0</v>
      </c>
      <c r="L57" s="34">
        <f>+'[1]Input Price'!L940</f>
        <v>0</v>
      </c>
      <c r="M57" s="34">
        <f>+'[1]Input Price'!M940</f>
        <v>0</v>
      </c>
      <c r="N57" s="34">
        <f>+'[1]Input Price'!N940</f>
        <v>0</v>
      </c>
      <c r="O57" s="34">
        <f>+'[1]Input Price'!O940</f>
        <v>0</v>
      </c>
      <c r="P57" s="34">
        <f>+'[1]Input Price'!P940</f>
        <v>0</v>
      </c>
    </row>
    <row r="58" spans="2:16">
      <c r="B58" s="208">
        <v>5</v>
      </c>
      <c r="C58" s="207" t="s">
        <v>408</v>
      </c>
      <c r="D58" s="188" t="s">
        <v>19</v>
      </c>
      <c r="E58" s="308">
        <v>1</v>
      </c>
      <c r="F58" s="34">
        <f>+'[1]Input Price'!F941</f>
        <v>0</v>
      </c>
      <c r="G58" s="34">
        <f>+'[1]Input Price'!G941</f>
        <v>0</v>
      </c>
      <c r="H58" s="34">
        <f>+'[1]Input Price'!H941</f>
        <v>0</v>
      </c>
      <c r="I58" s="34">
        <f>+'[1]Input Price'!I941</f>
        <v>0</v>
      </c>
      <c r="J58" s="34">
        <f>+'[1]Input Price'!J941</f>
        <v>0</v>
      </c>
      <c r="K58" s="34">
        <f>+'[1]Input Price'!K941</f>
        <v>0</v>
      </c>
      <c r="L58" s="34">
        <f>+'[1]Input Price'!L941</f>
        <v>0</v>
      </c>
      <c r="M58" s="34">
        <f>+'[1]Input Price'!M941</f>
        <v>0</v>
      </c>
      <c r="N58" s="34">
        <f>+'[1]Input Price'!N941</f>
        <v>0</v>
      </c>
      <c r="O58" s="34">
        <f>+'[1]Input Price'!O941</f>
        <v>0</v>
      </c>
      <c r="P58" s="34">
        <f>+'[1]Input Price'!P941</f>
        <v>0</v>
      </c>
    </row>
    <row r="59" spans="2:16">
      <c r="B59" s="208">
        <v>6</v>
      </c>
      <c r="C59" s="207" t="s">
        <v>409</v>
      </c>
      <c r="D59" s="188" t="s">
        <v>19</v>
      </c>
      <c r="E59" s="308">
        <v>1</v>
      </c>
      <c r="F59" s="34">
        <f>+'[1]Input Price'!F942</f>
        <v>0</v>
      </c>
      <c r="G59" s="34">
        <f>+'[1]Input Price'!G942</f>
        <v>0</v>
      </c>
      <c r="H59" s="34">
        <f>+'[1]Input Price'!H942</f>
        <v>0</v>
      </c>
      <c r="I59" s="34">
        <f>+'[1]Input Price'!I942</f>
        <v>0</v>
      </c>
      <c r="J59" s="34">
        <f>+'[1]Input Price'!J942</f>
        <v>0</v>
      </c>
      <c r="K59" s="34">
        <f>+'[1]Input Price'!K942</f>
        <v>0</v>
      </c>
      <c r="L59" s="34">
        <f>+'[1]Input Price'!L942</f>
        <v>0</v>
      </c>
      <c r="M59" s="34">
        <f>+'[1]Input Price'!M942</f>
        <v>0</v>
      </c>
      <c r="N59" s="34">
        <f>+'[1]Input Price'!N942</f>
        <v>0</v>
      </c>
      <c r="O59" s="34">
        <f>+'[1]Input Price'!O942</f>
        <v>0</v>
      </c>
      <c r="P59" s="34">
        <f>+'[1]Input Price'!P942</f>
        <v>0</v>
      </c>
    </row>
    <row r="60" spans="2:16">
      <c r="B60" s="208">
        <v>7</v>
      </c>
      <c r="C60" s="207" t="s">
        <v>410</v>
      </c>
      <c r="D60" s="188" t="s">
        <v>19</v>
      </c>
      <c r="E60" s="308">
        <v>1</v>
      </c>
      <c r="F60" s="34">
        <f>+'[1]Input Price'!F943</f>
        <v>0</v>
      </c>
      <c r="G60" s="34">
        <f>+'[1]Input Price'!G943</f>
        <v>0</v>
      </c>
      <c r="H60" s="34">
        <f>+'[1]Input Price'!H943</f>
        <v>0</v>
      </c>
      <c r="I60" s="34">
        <f>+'[1]Input Price'!I943</f>
        <v>0</v>
      </c>
      <c r="J60" s="34">
        <f>+'[1]Input Price'!J943</f>
        <v>0</v>
      </c>
      <c r="K60" s="34">
        <f>+'[1]Input Price'!K943</f>
        <v>0</v>
      </c>
      <c r="L60" s="34">
        <f>+'[1]Input Price'!L943</f>
        <v>0</v>
      </c>
      <c r="M60" s="34">
        <f>+'[1]Input Price'!M943</f>
        <v>0</v>
      </c>
      <c r="N60" s="34">
        <f>+'[1]Input Price'!N943</f>
        <v>0</v>
      </c>
      <c r="O60" s="34">
        <f>+'[1]Input Price'!O943</f>
        <v>0</v>
      </c>
      <c r="P60" s="34">
        <f>+'[1]Input Price'!P943</f>
        <v>0</v>
      </c>
    </row>
    <row r="61" spans="2:16">
      <c r="B61" s="208">
        <v>8</v>
      </c>
      <c r="C61" s="207" t="s">
        <v>411</v>
      </c>
      <c r="D61" s="188" t="s">
        <v>19</v>
      </c>
      <c r="E61" s="308">
        <v>1</v>
      </c>
      <c r="F61" s="34">
        <f>+'[1]Input Price'!F944</f>
        <v>0</v>
      </c>
      <c r="G61" s="34">
        <f>+'[1]Input Price'!G944</f>
        <v>0</v>
      </c>
      <c r="H61" s="34">
        <f>+'[1]Input Price'!H944</f>
        <v>0</v>
      </c>
      <c r="I61" s="34">
        <f>+'[1]Input Price'!I944</f>
        <v>0</v>
      </c>
      <c r="J61" s="34">
        <f>+'[1]Input Price'!J944</f>
        <v>0</v>
      </c>
      <c r="K61" s="34">
        <f>+'[1]Input Price'!K944</f>
        <v>0</v>
      </c>
      <c r="L61" s="34">
        <f>+'[1]Input Price'!L944</f>
        <v>0</v>
      </c>
      <c r="M61" s="34">
        <f>+'[1]Input Price'!M944</f>
        <v>0</v>
      </c>
      <c r="N61" s="34">
        <f>+'[1]Input Price'!N944</f>
        <v>0</v>
      </c>
      <c r="O61" s="34">
        <f>+'[1]Input Price'!O944</f>
        <v>0</v>
      </c>
      <c r="P61" s="34">
        <f>+'[1]Input Price'!P944</f>
        <v>0</v>
      </c>
    </row>
    <row r="62" spans="2:16">
      <c r="B62" s="208">
        <v>9</v>
      </c>
      <c r="C62" s="207" t="s">
        <v>412</v>
      </c>
      <c r="D62" s="188" t="s">
        <v>19</v>
      </c>
      <c r="E62" s="308">
        <v>1</v>
      </c>
      <c r="F62" s="34">
        <f>+'[1]Input Price'!F945</f>
        <v>0</v>
      </c>
      <c r="G62" s="34">
        <f>+'[1]Input Price'!G945</f>
        <v>0</v>
      </c>
      <c r="H62" s="34">
        <f>+'[1]Input Price'!H945</f>
        <v>0</v>
      </c>
      <c r="I62" s="34">
        <f>+'[1]Input Price'!I945</f>
        <v>0</v>
      </c>
      <c r="J62" s="34">
        <f>+'[1]Input Price'!J945</f>
        <v>0</v>
      </c>
      <c r="K62" s="34">
        <f>+'[1]Input Price'!K945</f>
        <v>0</v>
      </c>
      <c r="L62" s="34">
        <f>+'[1]Input Price'!L945</f>
        <v>0</v>
      </c>
      <c r="M62" s="34">
        <f>+'[1]Input Price'!M945</f>
        <v>0</v>
      </c>
      <c r="N62" s="34">
        <f>+'[1]Input Price'!N945</f>
        <v>0</v>
      </c>
      <c r="O62" s="34">
        <f>+'[1]Input Price'!O945</f>
        <v>0</v>
      </c>
      <c r="P62" s="34">
        <f>+'[1]Input Price'!P945</f>
        <v>0</v>
      </c>
    </row>
    <row r="63" spans="2:16">
      <c r="B63" s="208">
        <v>10</v>
      </c>
      <c r="C63" s="207" t="s">
        <v>413</v>
      </c>
      <c r="D63" s="188" t="s">
        <v>19</v>
      </c>
      <c r="E63" s="308">
        <v>1</v>
      </c>
      <c r="F63" s="34">
        <f>+'[1]Input Price'!F946</f>
        <v>0</v>
      </c>
      <c r="G63" s="34">
        <f>+'[1]Input Price'!G946</f>
        <v>0</v>
      </c>
      <c r="H63" s="34">
        <f>+'[1]Input Price'!H946</f>
        <v>0</v>
      </c>
      <c r="I63" s="34">
        <f>+'[1]Input Price'!I946</f>
        <v>0</v>
      </c>
      <c r="J63" s="34">
        <f>+'[1]Input Price'!J946</f>
        <v>0</v>
      </c>
      <c r="K63" s="34">
        <f>+'[1]Input Price'!K946</f>
        <v>0</v>
      </c>
      <c r="L63" s="34">
        <f>+'[1]Input Price'!L946</f>
        <v>0</v>
      </c>
      <c r="M63" s="34">
        <f>+'[1]Input Price'!M946</f>
        <v>0</v>
      </c>
      <c r="N63" s="34">
        <f>+'[1]Input Price'!N946</f>
        <v>0</v>
      </c>
      <c r="O63" s="34">
        <f>+'[1]Input Price'!O946</f>
        <v>0</v>
      </c>
      <c r="P63" s="34">
        <f>+'[1]Input Price'!P946</f>
        <v>0</v>
      </c>
    </row>
    <row r="64" spans="2:16">
      <c r="B64" s="208">
        <v>11</v>
      </c>
      <c r="C64" s="207" t="s">
        <v>414</v>
      </c>
      <c r="D64" s="188" t="s">
        <v>19</v>
      </c>
      <c r="E64" s="308">
        <v>1</v>
      </c>
      <c r="F64" s="34">
        <f>+'[1]Input Price'!F947</f>
        <v>0</v>
      </c>
      <c r="G64" s="34">
        <f>+'[1]Input Price'!G947</f>
        <v>0</v>
      </c>
      <c r="H64" s="34">
        <f>+'[1]Input Price'!H947</f>
        <v>0</v>
      </c>
      <c r="I64" s="34">
        <f>+'[1]Input Price'!I947</f>
        <v>0</v>
      </c>
      <c r="J64" s="34">
        <f>+'[1]Input Price'!J947</f>
        <v>0</v>
      </c>
      <c r="K64" s="34">
        <f>+'[1]Input Price'!K947</f>
        <v>0</v>
      </c>
      <c r="L64" s="34">
        <f>+'[1]Input Price'!L947</f>
        <v>0</v>
      </c>
      <c r="M64" s="34">
        <f>+'[1]Input Price'!M947</f>
        <v>0</v>
      </c>
      <c r="N64" s="34">
        <f>+'[1]Input Price'!N947</f>
        <v>0</v>
      </c>
      <c r="O64" s="34">
        <f>+'[1]Input Price'!O947</f>
        <v>0</v>
      </c>
      <c r="P64" s="34">
        <f>+'[1]Input Price'!P947</f>
        <v>0</v>
      </c>
    </row>
    <row r="65" spans="2:16">
      <c r="B65" s="208">
        <v>12</v>
      </c>
      <c r="C65" s="207" t="s">
        <v>415</v>
      </c>
      <c r="D65" s="188" t="s">
        <v>19</v>
      </c>
      <c r="E65" s="308">
        <v>1</v>
      </c>
      <c r="F65" s="34">
        <f>+'[1]Input Price'!F952</f>
        <v>0</v>
      </c>
      <c r="G65" s="34">
        <f>+'[1]Input Price'!G952</f>
        <v>0</v>
      </c>
      <c r="H65" s="34">
        <f>+'[1]Input Price'!H952</f>
        <v>0</v>
      </c>
      <c r="I65" s="34">
        <f>+'[1]Input Price'!I952</f>
        <v>0</v>
      </c>
      <c r="J65" s="34">
        <f>+'[1]Input Price'!J952</f>
        <v>0</v>
      </c>
      <c r="K65" s="34">
        <f>+'[1]Input Price'!K952</f>
        <v>0</v>
      </c>
      <c r="L65" s="34">
        <f>+'[1]Input Price'!L952</f>
        <v>0</v>
      </c>
      <c r="M65" s="34">
        <f>+'[1]Input Price'!M952</f>
        <v>0</v>
      </c>
      <c r="N65" s="34">
        <f>+'[1]Input Price'!N952</f>
        <v>0</v>
      </c>
      <c r="O65" s="34">
        <f>+'[1]Input Price'!O952</f>
        <v>0</v>
      </c>
      <c r="P65" s="34">
        <f>+'[1]Input Price'!P952</f>
        <v>0</v>
      </c>
    </row>
    <row r="66" spans="2:16">
      <c r="B66" s="208">
        <v>13</v>
      </c>
      <c r="C66" s="207" t="s">
        <v>416</v>
      </c>
      <c r="D66" s="188" t="s">
        <v>19</v>
      </c>
      <c r="E66" s="308">
        <v>1</v>
      </c>
      <c r="F66" s="34">
        <f>+'[1]Input Price'!F949</f>
        <v>0</v>
      </c>
      <c r="G66" s="34">
        <f>+'[1]Input Price'!G949</f>
        <v>0</v>
      </c>
      <c r="H66" s="34">
        <f>+'[1]Input Price'!H949</f>
        <v>0</v>
      </c>
      <c r="I66" s="34">
        <f>+'[1]Input Price'!I949</f>
        <v>0</v>
      </c>
      <c r="J66" s="34">
        <f>+'[1]Input Price'!J949</f>
        <v>0</v>
      </c>
      <c r="K66" s="34">
        <f>+'[1]Input Price'!K949</f>
        <v>0</v>
      </c>
      <c r="L66" s="34">
        <f>+'[1]Input Price'!L949</f>
        <v>0</v>
      </c>
      <c r="M66" s="34">
        <f>+'[1]Input Price'!M949</f>
        <v>0</v>
      </c>
      <c r="N66" s="34">
        <f>+'[1]Input Price'!N949</f>
        <v>0</v>
      </c>
      <c r="O66" s="34">
        <f>+'[1]Input Price'!O949</f>
        <v>0</v>
      </c>
      <c r="P66" s="34">
        <f>+'[1]Input Price'!P949</f>
        <v>0</v>
      </c>
    </row>
    <row r="67" spans="2:16">
      <c r="B67" s="208">
        <v>14</v>
      </c>
      <c r="C67" s="207" t="s">
        <v>417</v>
      </c>
      <c r="D67" s="188" t="s">
        <v>19</v>
      </c>
      <c r="E67" s="308">
        <v>1</v>
      </c>
      <c r="F67" s="34">
        <f>+'[1]Input Price'!F950</f>
        <v>0</v>
      </c>
      <c r="G67" s="34">
        <f>+'[1]Input Price'!G950</f>
        <v>0</v>
      </c>
      <c r="H67" s="34">
        <f>+'[1]Input Price'!H950</f>
        <v>0</v>
      </c>
      <c r="I67" s="34">
        <f>+'[1]Input Price'!I950</f>
        <v>0</v>
      </c>
      <c r="J67" s="34">
        <f>+'[1]Input Price'!J950</f>
        <v>0</v>
      </c>
      <c r="K67" s="34">
        <f>+'[1]Input Price'!K950</f>
        <v>0</v>
      </c>
      <c r="L67" s="34">
        <f>+'[1]Input Price'!L950</f>
        <v>0</v>
      </c>
      <c r="M67" s="34">
        <f>+'[1]Input Price'!M950</f>
        <v>0</v>
      </c>
      <c r="N67" s="34">
        <f>+'[1]Input Price'!N950</f>
        <v>0</v>
      </c>
      <c r="O67" s="34">
        <f>+'[1]Input Price'!O950</f>
        <v>0</v>
      </c>
      <c r="P67" s="34">
        <f>+'[1]Input Price'!P950</f>
        <v>0</v>
      </c>
    </row>
    <row r="68" spans="2:16">
      <c r="B68" s="208">
        <v>15</v>
      </c>
      <c r="C68" s="207" t="s">
        <v>418</v>
      </c>
      <c r="D68" s="188" t="s">
        <v>19</v>
      </c>
      <c r="E68" s="308">
        <v>1</v>
      </c>
      <c r="F68" s="34">
        <f>+'[1]Input Price'!F951</f>
        <v>0</v>
      </c>
      <c r="G68" s="34">
        <f>+'[1]Input Price'!G951</f>
        <v>0</v>
      </c>
      <c r="H68" s="34">
        <f>+'[1]Input Price'!H951</f>
        <v>0</v>
      </c>
      <c r="I68" s="34">
        <f>+'[1]Input Price'!I951</f>
        <v>0</v>
      </c>
      <c r="J68" s="34">
        <f>+'[1]Input Price'!J951</f>
        <v>0</v>
      </c>
      <c r="K68" s="34">
        <f>+'[1]Input Price'!K951</f>
        <v>0</v>
      </c>
      <c r="L68" s="34">
        <f>+'[1]Input Price'!L951</f>
        <v>0</v>
      </c>
      <c r="M68" s="34">
        <f>+'[1]Input Price'!M951</f>
        <v>0</v>
      </c>
      <c r="N68" s="34">
        <f>+'[1]Input Price'!N951</f>
        <v>0</v>
      </c>
      <c r="O68" s="34">
        <f>+'[1]Input Price'!O951</f>
        <v>0</v>
      </c>
      <c r="P68" s="34">
        <f>+'[1]Input Price'!P951</f>
        <v>0</v>
      </c>
    </row>
    <row r="69" spans="2:16">
      <c r="B69" s="208">
        <v>16</v>
      </c>
      <c r="C69" s="207" t="s">
        <v>419</v>
      </c>
      <c r="D69" s="188" t="s">
        <v>19</v>
      </c>
      <c r="E69" s="308">
        <v>1</v>
      </c>
      <c r="F69" s="34">
        <f>+'[1]Input Price'!F952</f>
        <v>0</v>
      </c>
      <c r="G69" s="34">
        <f>+'[1]Input Price'!G952</f>
        <v>0</v>
      </c>
      <c r="H69" s="34">
        <f>+'[1]Input Price'!H952</f>
        <v>0</v>
      </c>
      <c r="I69" s="34">
        <f>+'[1]Input Price'!I952</f>
        <v>0</v>
      </c>
      <c r="J69" s="34">
        <f>+'[1]Input Price'!J952</f>
        <v>0</v>
      </c>
      <c r="K69" s="34">
        <f>+'[1]Input Price'!K952</f>
        <v>0</v>
      </c>
      <c r="L69" s="34">
        <f>+'[1]Input Price'!L952</f>
        <v>0</v>
      </c>
      <c r="M69" s="34">
        <f>+'[1]Input Price'!M952</f>
        <v>0</v>
      </c>
      <c r="N69" s="34">
        <f>+'[1]Input Price'!N952</f>
        <v>0</v>
      </c>
      <c r="O69" s="34">
        <f>+'[1]Input Price'!O952</f>
        <v>0</v>
      </c>
      <c r="P69" s="34">
        <f>+'[1]Input Price'!P952</f>
        <v>0</v>
      </c>
    </row>
    <row r="70" spans="2:16">
      <c r="B70" s="208"/>
      <c r="C70" s="207"/>
      <c r="D70" s="188"/>
      <c r="E70" s="308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>
      <c r="B71" s="209" t="s">
        <v>272</v>
      </c>
      <c r="C71" s="216" t="s">
        <v>420</v>
      </c>
      <c r="D71" s="188"/>
      <c r="E71" s="308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>
      <c r="B72" s="210">
        <v>1</v>
      </c>
      <c r="C72" s="217" t="s">
        <v>421</v>
      </c>
      <c r="D72" s="195" t="s">
        <v>27</v>
      </c>
      <c r="E72" s="304">
        <v>1</v>
      </c>
      <c r="F72" s="34">
        <f>+'[1]Input Price'!F953</f>
        <v>0</v>
      </c>
      <c r="G72" s="34">
        <f>+'[1]Input Price'!G953</f>
        <v>0</v>
      </c>
      <c r="H72" s="34">
        <f>+'[1]Input Price'!H953</f>
        <v>0</v>
      </c>
      <c r="I72" s="34">
        <f>+'[1]Input Price'!I953</f>
        <v>0</v>
      </c>
      <c r="J72" s="34">
        <f>+'[1]Input Price'!J953</f>
        <v>0</v>
      </c>
      <c r="K72" s="34">
        <f>+'[1]Input Price'!K953</f>
        <v>0</v>
      </c>
      <c r="L72" s="34">
        <f>+'[1]Input Price'!L953</f>
        <v>0</v>
      </c>
      <c r="M72" s="34">
        <f>+'[1]Input Price'!M953</f>
        <v>0</v>
      </c>
      <c r="N72" s="34">
        <f>+'[1]Input Price'!N953</f>
        <v>0</v>
      </c>
      <c r="O72" s="34">
        <f>+'[1]Input Price'!O953</f>
        <v>0</v>
      </c>
      <c r="P72" s="34">
        <f>+'[1]Input Price'!P953</f>
        <v>0</v>
      </c>
    </row>
    <row r="73" spans="2:16">
      <c r="B73" s="210">
        <v>2</v>
      </c>
      <c r="C73" s="217" t="s">
        <v>422</v>
      </c>
      <c r="D73" s="195" t="s">
        <v>27</v>
      </c>
      <c r="E73" s="304">
        <v>1</v>
      </c>
      <c r="F73" s="34">
        <f>+'[1]Input Price'!F954</f>
        <v>0</v>
      </c>
      <c r="G73" s="34">
        <f>+'[1]Input Price'!G954</f>
        <v>0</v>
      </c>
      <c r="H73" s="34">
        <f>+'[1]Input Price'!H954</f>
        <v>0</v>
      </c>
      <c r="I73" s="34">
        <f>+'[1]Input Price'!I954</f>
        <v>0</v>
      </c>
      <c r="J73" s="34">
        <f>+'[1]Input Price'!J954</f>
        <v>0</v>
      </c>
      <c r="K73" s="34">
        <f>+'[1]Input Price'!K954</f>
        <v>0</v>
      </c>
      <c r="L73" s="34">
        <f>+'[1]Input Price'!L954</f>
        <v>0</v>
      </c>
      <c r="M73" s="34">
        <f>+'[1]Input Price'!M954</f>
        <v>0</v>
      </c>
      <c r="N73" s="34">
        <f>+'[1]Input Price'!N954</f>
        <v>0</v>
      </c>
      <c r="O73" s="34">
        <f>+'[1]Input Price'!O954</f>
        <v>0</v>
      </c>
      <c r="P73" s="34">
        <f>+'[1]Input Price'!P954</f>
        <v>0</v>
      </c>
    </row>
    <row r="74" spans="2:16">
      <c r="B74" s="210">
        <v>3</v>
      </c>
      <c r="C74" s="218" t="s">
        <v>423</v>
      </c>
      <c r="D74" s="195" t="s">
        <v>27</v>
      </c>
      <c r="E74" s="304">
        <v>1</v>
      </c>
      <c r="F74" s="34">
        <f>+'[1]Input Price'!F955</f>
        <v>0</v>
      </c>
      <c r="G74" s="34">
        <f>+'[1]Input Price'!G955</f>
        <v>0</v>
      </c>
      <c r="H74" s="34">
        <f>+'[1]Input Price'!H955</f>
        <v>0</v>
      </c>
      <c r="I74" s="34">
        <f>+'[1]Input Price'!I955</f>
        <v>0</v>
      </c>
      <c r="J74" s="34">
        <f>+'[1]Input Price'!J955</f>
        <v>0</v>
      </c>
      <c r="K74" s="34">
        <f>+'[1]Input Price'!K955</f>
        <v>0</v>
      </c>
      <c r="L74" s="34">
        <f>+'[1]Input Price'!L955</f>
        <v>0</v>
      </c>
      <c r="M74" s="34">
        <f>+'[1]Input Price'!M955</f>
        <v>0</v>
      </c>
      <c r="N74" s="34">
        <f>+'[1]Input Price'!N955</f>
        <v>0</v>
      </c>
      <c r="O74" s="34">
        <f>+'[1]Input Price'!O955</f>
        <v>0</v>
      </c>
      <c r="P74" s="34">
        <f>+'[1]Input Price'!P955</f>
        <v>0</v>
      </c>
    </row>
    <row r="75" spans="2:16">
      <c r="B75" s="210">
        <v>4</v>
      </c>
      <c r="C75" s="219" t="s">
        <v>424</v>
      </c>
      <c r="D75" s="196" t="s">
        <v>27</v>
      </c>
      <c r="E75" s="304">
        <v>1</v>
      </c>
      <c r="F75" s="34">
        <f>+'[1]Input Price'!F956</f>
        <v>0</v>
      </c>
      <c r="G75" s="34">
        <f>+'[1]Input Price'!G956</f>
        <v>0</v>
      </c>
      <c r="H75" s="34">
        <f>+'[1]Input Price'!H956</f>
        <v>0</v>
      </c>
      <c r="I75" s="34">
        <f>+'[1]Input Price'!I956</f>
        <v>0</v>
      </c>
      <c r="J75" s="34">
        <f>+'[1]Input Price'!J956</f>
        <v>0</v>
      </c>
      <c r="K75" s="34">
        <f>+'[1]Input Price'!K956</f>
        <v>0</v>
      </c>
      <c r="L75" s="34">
        <f>+'[1]Input Price'!L956</f>
        <v>0</v>
      </c>
      <c r="M75" s="34">
        <f>+'[1]Input Price'!M956</f>
        <v>0</v>
      </c>
      <c r="N75" s="34">
        <f>+'[1]Input Price'!N956</f>
        <v>0</v>
      </c>
      <c r="O75" s="34">
        <f>+'[1]Input Price'!O956</f>
        <v>0</v>
      </c>
      <c r="P75" s="34">
        <f>+'[1]Input Price'!P956</f>
        <v>0</v>
      </c>
    </row>
    <row r="76" spans="2:16">
      <c r="B76" s="210">
        <v>5</v>
      </c>
      <c r="C76" s="219" t="s">
        <v>425</v>
      </c>
      <c r="D76" s="196" t="s">
        <v>27</v>
      </c>
      <c r="E76" s="304">
        <v>1</v>
      </c>
      <c r="F76" s="34">
        <f>+'[1]Input Price'!F957</f>
        <v>0</v>
      </c>
      <c r="G76" s="34">
        <f>+'[1]Input Price'!G957</f>
        <v>0</v>
      </c>
      <c r="H76" s="34">
        <f>+'[1]Input Price'!H957</f>
        <v>0</v>
      </c>
      <c r="I76" s="34">
        <f>+'[1]Input Price'!I957</f>
        <v>0</v>
      </c>
      <c r="J76" s="34">
        <f>+'[1]Input Price'!J957</f>
        <v>0</v>
      </c>
      <c r="K76" s="34">
        <f>+'[1]Input Price'!K957</f>
        <v>0</v>
      </c>
      <c r="L76" s="34">
        <f>+'[1]Input Price'!L957</f>
        <v>0</v>
      </c>
      <c r="M76" s="34">
        <f>+'[1]Input Price'!M957</f>
        <v>0</v>
      </c>
      <c r="N76" s="34">
        <f>+'[1]Input Price'!N957</f>
        <v>0</v>
      </c>
      <c r="O76" s="34">
        <f>+'[1]Input Price'!O957</f>
        <v>0</v>
      </c>
      <c r="P76" s="34">
        <f>+'[1]Input Price'!P957</f>
        <v>0</v>
      </c>
    </row>
    <row r="77" spans="2:16">
      <c r="B77" s="210">
        <v>6</v>
      </c>
      <c r="C77" s="219" t="s">
        <v>426</v>
      </c>
      <c r="D77" s="196" t="s">
        <v>270</v>
      </c>
      <c r="E77" s="304">
        <v>1</v>
      </c>
      <c r="F77" s="34">
        <f>+'[1]Input Price'!F958</f>
        <v>0</v>
      </c>
      <c r="G77" s="34">
        <f>+'[1]Input Price'!G958</f>
        <v>0</v>
      </c>
      <c r="H77" s="34">
        <f>+'[1]Input Price'!H958</f>
        <v>0</v>
      </c>
      <c r="I77" s="34">
        <f>+'[1]Input Price'!I958</f>
        <v>0</v>
      </c>
      <c r="J77" s="34">
        <f>+'[1]Input Price'!J958</f>
        <v>0</v>
      </c>
      <c r="K77" s="34">
        <f>+'[1]Input Price'!K958</f>
        <v>0</v>
      </c>
      <c r="L77" s="34">
        <f>+'[1]Input Price'!L958</f>
        <v>0</v>
      </c>
      <c r="M77" s="34">
        <f>+'[1]Input Price'!M958</f>
        <v>0</v>
      </c>
      <c r="N77" s="34">
        <f>+'[1]Input Price'!N958</f>
        <v>0</v>
      </c>
      <c r="O77" s="34">
        <f>+'[1]Input Price'!O958</f>
        <v>0</v>
      </c>
      <c r="P77" s="34">
        <f>+'[1]Input Price'!P958</f>
        <v>0</v>
      </c>
    </row>
    <row r="78" spans="2:16">
      <c r="B78" s="210">
        <v>7</v>
      </c>
      <c r="C78" s="219" t="s">
        <v>427</v>
      </c>
      <c r="D78" s="196" t="s">
        <v>270</v>
      </c>
      <c r="E78" s="304">
        <v>1</v>
      </c>
      <c r="F78" s="34">
        <f>+'[1]Input Price'!F959</f>
        <v>0</v>
      </c>
      <c r="G78" s="34">
        <f>+'[1]Input Price'!G959</f>
        <v>0</v>
      </c>
      <c r="H78" s="34">
        <f>+'[1]Input Price'!H959</f>
        <v>0</v>
      </c>
      <c r="I78" s="34">
        <f>+'[1]Input Price'!I959</f>
        <v>0</v>
      </c>
      <c r="J78" s="34">
        <f>+'[1]Input Price'!J959</f>
        <v>0</v>
      </c>
      <c r="K78" s="34">
        <f>+'[1]Input Price'!K959</f>
        <v>0</v>
      </c>
      <c r="L78" s="34">
        <f>+'[1]Input Price'!L959</f>
        <v>0</v>
      </c>
      <c r="M78" s="34">
        <f>+'[1]Input Price'!M959</f>
        <v>0</v>
      </c>
      <c r="N78" s="34">
        <f>+'[1]Input Price'!N959</f>
        <v>0</v>
      </c>
      <c r="O78" s="34">
        <f>+'[1]Input Price'!O959</f>
        <v>0</v>
      </c>
      <c r="P78" s="34">
        <f>+'[1]Input Price'!P959</f>
        <v>0</v>
      </c>
    </row>
    <row r="79" spans="2:16" ht="28.5">
      <c r="B79" s="210">
        <v>8</v>
      </c>
      <c r="C79" s="220" t="s">
        <v>428</v>
      </c>
      <c r="D79" s="196" t="s">
        <v>270</v>
      </c>
      <c r="E79" s="304">
        <v>1</v>
      </c>
      <c r="F79" s="34">
        <f>+'[1]Input Price'!F960</f>
        <v>0</v>
      </c>
      <c r="G79" s="34">
        <f>+'[1]Input Price'!G960</f>
        <v>0</v>
      </c>
      <c r="H79" s="34">
        <f>+'[1]Input Price'!H960</f>
        <v>0</v>
      </c>
      <c r="I79" s="34">
        <f>+'[1]Input Price'!I960</f>
        <v>0</v>
      </c>
      <c r="J79" s="34">
        <f>+'[1]Input Price'!J960</f>
        <v>0</v>
      </c>
      <c r="K79" s="34">
        <f>+'[1]Input Price'!K960</f>
        <v>0</v>
      </c>
      <c r="L79" s="34">
        <f>+'[1]Input Price'!L960</f>
        <v>0</v>
      </c>
      <c r="M79" s="34">
        <f>+'[1]Input Price'!M960</f>
        <v>0</v>
      </c>
      <c r="N79" s="34">
        <f>+'[1]Input Price'!N960</f>
        <v>0</v>
      </c>
      <c r="O79" s="34">
        <f>+'[1]Input Price'!O960</f>
        <v>0</v>
      </c>
      <c r="P79" s="34">
        <f>+'[1]Input Price'!P960</f>
        <v>0</v>
      </c>
    </row>
    <row r="80" spans="2:16">
      <c r="B80" s="210">
        <v>9</v>
      </c>
      <c r="C80" s="219" t="s">
        <v>429</v>
      </c>
      <c r="D80" s="196" t="s">
        <v>430</v>
      </c>
      <c r="E80" s="304">
        <v>1</v>
      </c>
      <c r="F80" s="34">
        <f>+'[1]Input Price'!F961</f>
        <v>0</v>
      </c>
      <c r="G80" s="34">
        <f>+'[1]Input Price'!G961</f>
        <v>0</v>
      </c>
      <c r="H80" s="34">
        <f>+'[1]Input Price'!H961</f>
        <v>0</v>
      </c>
      <c r="I80" s="34">
        <f>+'[1]Input Price'!I961</f>
        <v>0</v>
      </c>
      <c r="J80" s="34">
        <f>+'[1]Input Price'!J961</f>
        <v>0</v>
      </c>
      <c r="K80" s="34">
        <f>+'[1]Input Price'!K961</f>
        <v>0</v>
      </c>
      <c r="L80" s="34">
        <f>+'[1]Input Price'!L961</f>
        <v>0</v>
      </c>
      <c r="M80" s="34">
        <f>+'[1]Input Price'!M961</f>
        <v>0</v>
      </c>
      <c r="N80" s="34">
        <f>+'[1]Input Price'!N961</f>
        <v>0</v>
      </c>
      <c r="O80" s="34">
        <f>+'[1]Input Price'!O961</f>
        <v>0</v>
      </c>
      <c r="P80" s="34">
        <f>+'[1]Input Price'!P961</f>
        <v>0</v>
      </c>
    </row>
    <row r="81" spans="2:16">
      <c r="B81" s="210">
        <v>10</v>
      </c>
      <c r="C81" s="219" t="s">
        <v>431</v>
      </c>
      <c r="D81" s="196" t="s">
        <v>430</v>
      </c>
      <c r="E81" s="304">
        <v>1</v>
      </c>
      <c r="F81" s="34">
        <f>+'[1]Input Price'!F962</f>
        <v>0</v>
      </c>
      <c r="G81" s="34">
        <f>+'[1]Input Price'!G962</f>
        <v>0</v>
      </c>
      <c r="H81" s="34">
        <f>+'[1]Input Price'!H962</f>
        <v>0</v>
      </c>
      <c r="I81" s="34">
        <f>+'[1]Input Price'!I962</f>
        <v>0</v>
      </c>
      <c r="J81" s="34">
        <f>+'[1]Input Price'!J962</f>
        <v>0</v>
      </c>
      <c r="K81" s="34">
        <f>+'[1]Input Price'!K962</f>
        <v>0</v>
      </c>
      <c r="L81" s="34">
        <f>+'[1]Input Price'!L962</f>
        <v>0</v>
      </c>
      <c r="M81" s="34">
        <f>+'[1]Input Price'!M962</f>
        <v>0</v>
      </c>
      <c r="N81" s="34">
        <f>+'[1]Input Price'!N962</f>
        <v>0</v>
      </c>
      <c r="O81" s="34">
        <f>+'[1]Input Price'!O962</f>
        <v>0</v>
      </c>
      <c r="P81" s="34">
        <f>+'[1]Input Price'!P962</f>
        <v>0</v>
      </c>
    </row>
    <row r="82" spans="2:16">
      <c r="B82" s="210">
        <v>11</v>
      </c>
      <c r="C82" s="219" t="s">
        <v>432</v>
      </c>
      <c r="D82" s="196" t="s">
        <v>430</v>
      </c>
      <c r="E82" s="304">
        <v>1</v>
      </c>
      <c r="F82" s="34">
        <f>+'[1]Input Price'!F963</f>
        <v>0</v>
      </c>
      <c r="G82" s="34">
        <f>+'[1]Input Price'!G963</f>
        <v>0</v>
      </c>
      <c r="H82" s="34">
        <f>+'[1]Input Price'!H963</f>
        <v>0</v>
      </c>
      <c r="I82" s="34">
        <f>+'[1]Input Price'!I963</f>
        <v>0</v>
      </c>
      <c r="J82" s="34">
        <f>+'[1]Input Price'!J963</f>
        <v>0</v>
      </c>
      <c r="K82" s="34">
        <f>+'[1]Input Price'!K963</f>
        <v>0</v>
      </c>
      <c r="L82" s="34">
        <f>+'[1]Input Price'!L963</f>
        <v>0</v>
      </c>
      <c r="M82" s="34">
        <f>+'[1]Input Price'!M963</f>
        <v>0</v>
      </c>
      <c r="N82" s="34">
        <f>+'[1]Input Price'!N963</f>
        <v>0</v>
      </c>
      <c r="O82" s="34">
        <f>+'[1]Input Price'!O963</f>
        <v>0</v>
      </c>
      <c r="P82" s="34">
        <f>+'[1]Input Price'!P963</f>
        <v>0</v>
      </c>
    </row>
    <row r="83" spans="2:16">
      <c r="B83" s="210">
        <v>12</v>
      </c>
      <c r="C83" s="219" t="s">
        <v>433</v>
      </c>
      <c r="D83" s="196" t="s">
        <v>430</v>
      </c>
      <c r="E83" s="304">
        <v>1</v>
      </c>
      <c r="F83" s="34">
        <f>+'[1]Input Price'!F964</f>
        <v>0</v>
      </c>
      <c r="G83" s="34">
        <f>+'[1]Input Price'!G964</f>
        <v>0</v>
      </c>
      <c r="H83" s="34">
        <f>+'[1]Input Price'!H964</f>
        <v>0</v>
      </c>
      <c r="I83" s="34">
        <f>+'[1]Input Price'!I964</f>
        <v>0</v>
      </c>
      <c r="J83" s="34">
        <f>+'[1]Input Price'!J964</f>
        <v>0</v>
      </c>
      <c r="K83" s="34">
        <f>+'[1]Input Price'!K964</f>
        <v>0</v>
      </c>
      <c r="L83" s="34">
        <f>+'[1]Input Price'!L964</f>
        <v>0</v>
      </c>
      <c r="M83" s="34">
        <f>+'[1]Input Price'!M964</f>
        <v>0</v>
      </c>
      <c r="N83" s="34">
        <f>+'[1]Input Price'!N964</f>
        <v>0</v>
      </c>
      <c r="O83" s="34">
        <f>+'[1]Input Price'!O964</f>
        <v>0</v>
      </c>
      <c r="P83" s="34">
        <f>+'[1]Input Price'!P964</f>
        <v>0</v>
      </c>
    </row>
    <row r="84" spans="2:16">
      <c r="B84" s="210">
        <v>13</v>
      </c>
      <c r="C84" s="219" t="s">
        <v>434</v>
      </c>
      <c r="D84" s="196" t="s">
        <v>430</v>
      </c>
      <c r="E84" s="304">
        <v>1</v>
      </c>
      <c r="F84" s="34">
        <f>+'[1]Input Price'!F965</f>
        <v>0</v>
      </c>
      <c r="G84" s="34">
        <f>+'[1]Input Price'!G965</f>
        <v>0</v>
      </c>
      <c r="H84" s="34">
        <f>+'[1]Input Price'!H965</f>
        <v>0</v>
      </c>
      <c r="I84" s="34">
        <f>+'[1]Input Price'!I965</f>
        <v>0</v>
      </c>
      <c r="J84" s="34">
        <f>+'[1]Input Price'!J965</f>
        <v>0</v>
      </c>
      <c r="K84" s="34">
        <f>+'[1]Input Price'!K965</f>
        <v>0</v>
      </c>
      <c r="L84" s="34">
        <f>+'[1]Input Price'!L965</f>
        <v>0</v>
      </c>
      <c r="M84" s="34">
        <f>+'[1]Input Price'!M965</f>
        <v>0</v>
      </c>
      <c r="N84" s="34">
        <f>+'[1]Input Price'!N965</f>
        <v>0</v>
      </c>
      <c r="O84" s="34">
        <f>+'[1]Input Price'!O965</f>
        <v>0</v>
      </c>
      <c r="P84" s="34">
        <f>+'[1]Input Price'!P965</f>
        <v>0</v>
      </c>
    </row>
    <row r="85" spans="2:16">
      <c r="B85" s="210">
        <v>14</v>
      </c>
      <c r="C85" s="219" t="s">
        <v>435</v>
      </c>
      <c r="D85" s="196" t="s">
        <v>430</v>
      </c>
      <c r="E85" s="304">
        <v>1</v>
      </c>
      <c r="F85" s="34">
        <f>+'[1]Input Price'!F966</f>
        <v>0</v>
      </c>
      <c r="G85" s="34">
        <f>+'[1]Input Price'!G966</f>
        <v>0</v>
      </c>
      <c r="H85" s="34">
        <f>+'[1]Input Price'!H966</f>
        <v>0</v>
      </c>
      <c r="I85" s="34">
        <f>+'[1]Input Price'!I966</f>
        <v>0</v>
      </c>
      <c r="J85" s="34">
        <f>+'[1]Input Price'!J966</f>
        <v>0</v>
      </c>
      <c r="K85" s="34">
        <f>+'[1]Input Price'!K966</f>
        <v>0</v>
      </c>
      <c r="L85" s="34">
        <f>+'[1]Input Price'!L966</f>
        <v>0</v>
      </c>
      <c r="M85" s="34">
        <f>+'[1]Input Price'!M966</f>
        <v>0</v>
      </c>
      <c r="N85" s="34">
        <f>+'[1]Input Price'!N966</f>
        <v>0</v>
      </c>
      <c r="O85" s="34">
        <f>+'[1]Input Price'!O966</f>
        <v>0</v>
      </c>
      <c r="P85" s="34">
        <f>+'[1]Input Price'!P966</f>
        <v>0</v>
      </c>
    </row>
    <row r="86" spans="2:16">
      <c r="B86" s="210">
        <v>15</v>
      </c>
      <c r="C86" s="219" t="s">
        <v>436</v>
      </c>
      <c r="D86" s="196" t="s">
        <v>270</v>
      </c>
      <c r="E86" s="304">
        <v>1</v>
      </c>
      <c r="F86" s="34">
        <f>+'[1]Input Price'!F967</f>
        <v>0</v>
      </c>
      <c r="G86" s="34">
        <f>+'[1]Input Price'!G967</f>
        <v>0</v>
      </c>
      <c r="H86" s="34">
        <f>+'[1]Input Price'!H967</f>
        <v>0</v>
      </c>
      <c r="I86" s="34">
        <f>+'[1]Input Price'!I967</f>
        <v>0</v>
      </c>
      <c r="J86" s="34">
        <f>+'[1]Input Price'!J967</f>
        <v>0</v>
      </c>
      <c r="K86" s="34">
        <f>+'[1]Input Price'!K967</f>
        <v>0</v>
      </c>
      <c r="L86" s="34">
        <f>+'[1]Input Price'!L967</f>
        <v>0</v>
      </c>
      <c r="M86" s="34">
        <f>+'[1]Input Price'!M967</f>
        <v>0</v>
      </c>
      <c r="N86" s="34">
        <f>+'[1]Input Price'!N967</f>
        <v>0</v>
      </c>
      <c r="O86" s="34">
        <f>+'[1]Input Price'!O967</f>
        <v>0</v>
      </c>
      <c r="P86" s="34">
        <f>+'[1]Input Price'!P967</f>
        <v>0</v>
      </c>
    </row>
    <row r="87" spans="2:16">
      <c r="C87" s="86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>
      <c r="B88" s="199"/>
      <c r="C88" s="198" t="s">
        <v>361</v>
      </c>
      <c r="D88" s="12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</row>
  </sheetData>
  <mergeCells count="5">
    <mergeCell ref="B5:B6"/>
    <mergeCell ref="C5:C6"/>
    <mergeCell ref="D5:D6"/>
    <mergeCell ref="E5:E6"/>
    <mergeCell ref="C2:L2"/>
  </mergeCells>
  <pageMargins left="0.7" right="0.7" top="0.75" bottom="0.75" header="0.3" footer="0.3"/>
  <customProperties>
    <customPr name="QAA_DRILLPATH_NODE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B2:Q204"/>
  <sheetViews>
    <sheetView zoomScale="80" zoomScaleNormal="80" workbookViewId="0">
      <pane xSplit="3" ySplit="6" topLeftCell="F175" activePane="bottomRight" state="frozen"/>
      <selection pane="topRight" activeCell="D1" sqref="D1"/>
      <selection pane="bottomLeft" activeCell="A6" sqref="A6"/>
      <selection pane="bottomRight" activeCell="C11" sqref="C11:C204"/>
    </sheetView>
  </sheetViews>
  <sheetFormatPr defaultRowHeight="15" outlineLevelRow="1"/>
  <cols>
    <col min="1" max="1" width="3.5703125" customWidth="1"/>
    <col min="2" max="2" width="4.28515625" customWidth="1"/>
    <col min="3" max="3" width="73.7109375" bestFit="1" customWidth="1"/>
    <col min="4" max="4" width="16" style="201" customWidth="1"/>
    <col min="5" max="5" width="12.5703125" style="230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2" spans="2:17" ht="23.25">
      <c r="C2" s="321" t="s">
        <v>309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2:17" ht="29.25" customHeight="1"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2:17" ht="24.75" customHeight="1">
      <c r="C4" s="227" t="s">
        <v>438</v>
      </c>
    </row>
    <row r="5" spans="2:17" s="86" customFormat="1" ht="25.5">
      <c r="B5" s="313" t="s">
        <v>0</v>
      </c>
      <c r="C5" s="313" t="s">
        <v>1</v>
      </c>
      <c r="D5" s="313" t="s">
        <v>3</v>
      </c>
      <c r="E5" s="319" t="s">
        <v>2</v>
      </c>
      <c r="F5" s="17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</row>
    <row r="6" spans="2:17" s="86" customFormat="1" ht="25.5">
      <c r="B6" s="314"/>
      <c r="C6" s="314"/>
      <c r="D6" s="314"/>
      <c r="E6" s="320"/>
      <c r="F6" s="17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</row>
    <row r="7" spans="2:17">
      <c r="B7" s="34"/>
      <c r="C7" s="34"/>
      <c r="D7" s="200"/>
      <c r="E7" s="2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7" ht="15.75">
      <c r="B8" s="35">
        <v>1</v>
      </c>
      <c r="C8" s="35" t="s">
        <v>82</v>
      </c>
      <c r="D8" s="184"/>
      <c r="E8" s="2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7" ht="13.5" customHeight="1">
      <c r="B9" s="37" t="s">
        <v>16</v>
      </c>
      <c r="C9" s="38" t="s">
        <v>17</v>
      </c>
      <c r="D9" s="184"/>
      <c r="E9" s="2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7" outlineLevel="1">
      <c r="B10" s="39">
        <v>1</v>
      </c>
      <c r="C10" s="40" t="s">
        <v>18</v>
      </c>
      <c r="D10" s="184" t="s">
        <v>19</v>
      </c>
      <c r="E10" s="234">
        <v>434.30399999999997</v>
      </c>
      <c r="F10" s="34">
        <f>+'[1]Input Price'!$F$453</f>
        <v>0</v>
      </c>
      <c r="G10" s="34">
        <f>+'[1]Input Price'!$G$453</f>
        <v>0</v>
      </c>
      <c r="H10" s="34">
        <f>+'[1]Input Price'!$H$453</f>
        <v>0</v>
      </c>
      <c r="I10" s="34">
        <f>+'[1]Input Price'!$I$453</f>
        <v>0</v>
      </c>
      <c r="J10" s="34">
        <f>+'[1]Input Price'!$J$453</f>
        <v>0</v>
      </c>
      <c r="K10" s="34">
        <f>+'[1]Input Price'!$K$453</f>
        <v>0</v>
      </c>
      <c r="L10" s="34">
        <f>+'[1]Input Price'!$L$453</f>
        <v>0</v>
      </c>
      <c r="M10" s="34">
        <f>+'[1]Input Price'!$M$453</f>
        <v>0</v>
      </c>
      <c r="N10" s="34">
        <f>+'[1]Input Price'!$N$453</f>
        <v>0</v>
      </c>
      <c r="O10" s="34">
        <f>+'[1]Input Price'!$O$453</f>
        <v>0</v>
      </c>
      <c r="P10" s="34">
        <f>+'[1]Input Price'!$P$453</f>
        <v>0</v>
      </c>
    </row>
    <row r="11" spans="2:17" outlineLevel="1">
      <c r="B11" s="39">
        <v>2</v>
      </c>
      <c r="C11" s="40" t="s">
        <v>20</v>
      </c>
      <c r="D11" s="184" t="s">
        <v>19</v>
      </c>
      <c r="E11" s="234">
        <v>3.8719999999999999</v>
      </c>
      <c r="F11" s="34">
        <f>+'[1]Input Price'!$F$793</f>
        <v>0</v>
      </c>
      <c r="G11" s="34">
        <f>+'[1]Input Price'!$G$793</f>
        <v>0</v>
      </c>
      <c r="H11" s="34">
        <f>+'[1]Input Price'!$H$793</f>
        <v>0</v>
      </c>
      <c r="I11" s="34">
        <f>+'[1]Input Price'!$I$793</f>
        <v>0</v>
      </c>
      <c r="J11" s="34">
        <f>+'[1]Input Price'!$J$793</f>
        <v>0</v>
      </c>
      <c r="K11" s="34">
        <f>+'[1]Input Price'!$K$793</f>
        <v>0</v>
      </c>
      <c r="L11" s="34">
        <f>+'[1]Input Price'!$L$793</f>
        <v>0</v>
      </c>
      <c r="M11" s="34">
        <f>+'[1]Input Price'!$M$793</f>
        <v>0</v>
      </c>
      <c r="N11" s="34">
        <f>+'[1]Input Price'!$N$793</f>
        <v>0</v>
      </c>
      <c r="O11" s="34">
        <f>+'[1]Input Price'!$O$793</f>
        <v>0</v>
      </c>
      <c r="P11" s="34">
        <f>+'[1]Input Price'!$P$793</f>
        <v>0</v>
      </c>
    </row>
    <row r="12" spans="2:17" outlineLevel="1">
      <c r="B12" s="39">
        <v>3</v>
      </c>
      <c r="C12" s="40" t="s">
        <v>21</v>
      </c>
      <c r="D12" s="184" t="s">
        <v>19</v>
      </c>
      <c r="E12" s="234">
        <v>3.8719999999999999</v>
      </c>
      <c r="F12" s="34">
        <f>+'[1]Input Price'!$F$794</f>
        <v>0</v>
      </c>
      <c r="G12" s="34">
        <f>+'[1]Input Price'!$G$794</f>
        <v>0</v>
      </c>
      <c r="H12" s="34">
        <f>+'[1]Input Price'!$H$794</f>
        <v>0</v>
      </c>
      <c r="I12" s="34">
        <f>+'[1]Input Price'!$I$794</f>
        <v>0</v>
      </c>
      <c r="J12" s="34">
        <f>+'[1]Input Price'!$J$794</f>
        <v>0</v>
      </c>
      <c r="K12" s="34">
        <f>+'[1]Input Price'!$K$794</f>
        <v>0</v>
      </c>
      <c r="L12" s="34">
        <f>+'[1]Input Price'!$L$794</f>
        <v>0</v>
      </c>
      <c r="M12" s="34">
        <f>+'[1]Input Price'!$M$794</f>
        <v>0</v>
      </c>
      <c r="N12" s="34">
        <f>+'[1]Input Price'!$N$794</f>
        <v>0</v>
      </c>
      <c r="O12" s="34">
        <f>+'[1]Input Price'!$O$794</f>
        <v>0</v>
      </c>
      <c r="P12" s="34">
        <f>+'[1]Input Price'!$P$794</f>
        <v>0</v>
      </c>
    </row>
    <row r="13" spans="2:17" outlineLevel="1">
      <c r="B13" s="39">
        <v>4</v>
      </c>
      <c r="C13" s="40" t="s">
        <v>22</v>
      </c>
      <c r="D13" s="184" t="s">
        <v>19</v>
      </c>
      <c r="E13" s="234">
        <v>28.8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17" outlineLevel="1">
      <c r="B14" s="39">
        <v>5</v>
      </c>
      <c r="C14" s="40" t="s">
        <v>23</v>
      </c>
      <c r="D14" s="184" t="s">
        <v>19</v>
      </c>
      <c r="E14" s="234">
        <v>6.5659999999999998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7" outlineLevel="1">
      <c r="B15" s="39">
        <v>6</v>
      </c>
      <c r="C15" s="40" t="s">
        <v>24</v>
      </c>
      <c r="D15" s="184" t="s">
        <v>19</v>
      </c>
      <c r="E15" s="234">
        <v>5.4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7" outlineLevel="1">
      <c r="B16" s="41">
        <v>7</v>
      </c>
      <c r="C16" s="327" t="s">
        <v>25</v>
      </c>
      <c r="D16" s="184" t="s">
        <v>19</v>
      </c>
      <c r="E16" s="234">
        <v>391.19400000000002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outlineLevel="1">
      <c r="B17" s="39">
        <v>8</v>
      </c>
      <c r="C17" s="40" t="s">
        <v>26</v>
      </c>
      <c r="D17" s="184" t="s">
        <v>27</v>
      </c>
      <c r="E17" s="234">
        <v>3.36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2:16" outlineLevel="1">
      <c r="B18" s="39">
        <v>9</v>
      </c>
      <c r="C18" s="40" t="s">
        <v>73</v>
      </c>
      <c r="D18" s="184" t="s">
        <v>19</v>
      </c>
      <c r="E18" s="234">
        <v>1.58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>
      <c r="B19" s="42" t="s">
        <v>35</v>
      </c>
      <c r="C19" s="43" t="s">
        <v>74</v>
      </c>
      <c r="D19" s="184"/>
      <c r="E19" s="234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 outlineLevel="1">
      <c r="B20" s="44">
        <v>1</v>
      </c>
      <c r="C20" s="45" t="s">
        <v>45</v>
      </c>
      <c r="D20" s="184" t="s">
        <v>34</v>
      </c>
      <c r="E20" s="234">
        <v>39651.230000000003</v>
      </c>
      <c r="F20" s="34">
        <f>+'[1]Input Price'!$F$712</f>
        <v>0</v>
      </c>
      <c r="G20" s="34">
        <f>+'[1]Input Price'!$G$712</f>
        <v>0</v>
      </c>
      <c r="H20" s="34">
        <f>+'[1]Input Price'!$H$712</f>
        <v>0</v>
      </c>
      <c r="I20" s="34">
        <f>+'[1]Input Price'!$I$712</f>
        <v>0</v>
      </c>
      <c r="J20" s="34">
        <f>+'[1]Input Price'!$J$712</f>
        <v>0</v>
      </c>
      <c r="K20" s="34">
        <f>+'[1]Input Price'!$K$712</f>
        <v>0</v>
      </c>
      <c r="L20" s="34">
        <f>+'[1]Input Price'!$L$712</f>
        <v>0</v>
      </c>
      <c r="M20" s="34">
        <f>+'[1]Input Price'!$M$712</f>
        <v>0</v>
      </c>
      <c r="N20" s="34">
        <f>+'[1]Input Price'!$N$712</f>
        <v>0</v>
      </c>
      <c r="O20" s="34">
        <f>+'[1]Input Price'!$O$712</f>
        <v>0</v>
      </c>
      <c r="P20" s="34">
        <f>+'[1]Input Price'!$P$712</f>
        <v>0</v>
      </c>
    </row>
    <row r="21" spans="2:16" outlineLevel="1">
      <c r="B21" s="44">
        <v>2</v>
      </c>
      <c r="C21" s="45" t="s">
        <v>46</v>
      </c>
      <c r="D21" s="184" t="s">
        <v>31</v>
      </c>
      <c r="E21" s="234">
        <v>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 outlineLevel="1">
      <c r="B22" s="44">
        <v>3</v>
      </c>
      <c r="C22" s="45" t="s">
        <v>40</v>
      </c>
      <c r="D22" s="184" t="s">
        <v>34</v>
      </c>
      <c r="E22" s="234">
        <v>39651.230000000003</v>
      </c>
      <c r="F22" s="34">
        <f>+'[1]Input Price'!$F$625</f>
        <v>0</v>
      </c>
      <c r="G22" s="34">
        <f>+'[1]Input Price'!$G$625</f>
        <v>0</v>
      </c>
      <c r="H22" s="34">
        <f>+'[1]Input Price'!$H$625</f>
        <v>0</v>
      </c>
      <c r="I22" s="34">
        <f>+'[1]Input Price'!$I$625</f>
        <v>0</v>
      </c>
      <c r="J22" s="34">
        <f>+'[1]Input Price'!$J$625</f>
        <v>0</v>
      </c>
      <c r="K22" s="34">
        <f>+'[1]Input Price'!$K$625</f>
        <v>0</v>
      </c>
      <c r="L22" s="34">
        <f>+'[1]Input Price'!$L$625</f>
        <v>0</v>
      </c>
      <c r="M22" s="34">
        <f>+'[1]Input Price'!$M$625</f>
        <v>0</v>
      </c>
      <c r="N22" s="34">
        <f>+'[1]Input Price'!$N$625</f>
        <v>0</v>
      </c>
      <c r="O22" s="34">
        <f>+'[1]Input Price'!$O$625</f>
        <v>0</v>
      </c>
      <c r="P22" s="34">
        <f>+'[1]Input Price'!$P$625</f>
        <v>0</v>
      </c>
    </row>
    <row r="23" spans="2:16" outlineLevel="1">
      <c r="B23" s="44">
        <v>4</v>
      </c>
      <c r="C23" s="45" t="s">
        <v>41</v>
      </c>
      <c r="D23" s="184" t="s">
        <v>34</v>
      </c>
      <c r="E23" s="234">
        <v>39651.230000000003</v>
      </c>
      <c r="F23" s="34">
        <f>+'[1]Input Price'!$F$675</f>
        <v>0</v>
      </c>
      <c r="G23" s="34">
        <f>+'[1]Input Price'!$G$675</f>
        <v>0</v>
      </c>
      <c r="H23" s="34">
        <f>+'[1]Input Price'!$H$675</f>
        <v>0</v>
      </c>
      <c r="I23" s="34">
        <f>+'[1]Input Price'!$I$675</f>
        <v>0</v>
      </c>
      <c r="J23" s="34">
        <f>+'[1]Input Price'!$J$675</f>
        <v>0</v>
      </c>
      <c r="K23" s="34">
        <f>+'[1]Input Price'!$K$675</f>
        <v>0</v>
      </c>
      <c r="L23" s="34">
        <f>+'[1]Input Price'!$L$675</f>
        <v>0</v>
      </c>
      <c r="M23" s="34">
        <f>+'[1]Input Price'!$M$675</f>
        <v>0</v>
      </c>
      <c r="N23" s="34">
        <f>+'[1]Input Price'!$N$675</f>
        <v>0</v>
      </c>
      <c r="O23" s="34">
        <f>+'[1]Input Price'!$O$675</f>
        <v>0</v>
      </c>
      <c r="P23" s="34">
        <f>+'[1]Input Price'!$P$675</f>
        <v>0</v>
      </c>
    </row>
    <row r="24" spans="2:16" outlineLevel="1">
      <c r="B24" s="44">
        <v>5</v>
      </c>
      <c r="C24" s="45" t="s">
        <v>42</v>
      </c>
      <c r="D24" s="184" t="s">
        <v>34</v>
      </c>
      <c r="E24" s="234">
        <v>39651.230000000003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>
      <c r="B25" s="42" t="s">
        <v>43</v>
      </c>
      <c r="C25" s="43" t="s">
        <v>48</v>
      </c>
      <c r="D25" s="184" t="s">
        <v>34</v>
      </c>
      <c r="E25" s="234"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 outlineLevel="1">
      <c r="B26" s="45">
        <v>1</v>
      </c>
      <c r="C26" s="45" t="s">
        <v>49</v>
      </c>
      <c r="D26" s="184"/>
      <c r="E26" s="234">
        <v>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 outlineLevel="1">
      <c r="B27" s="45"/>
      <c r="C27" s="46" t="s">
        <v>50</v>
      </c>
      <c r="D27" s="184" t="s">
        <v>34</v>
      </c>
      <c r="E27" s="234">
        <v>1</v>
      </c>
      <c r="F27" s="34">
        <f>+'[1]Input Price'!$F$392</f>
        <v>0</v>
      </c>
      <c r="G27" s="34">
        <f>+'[1]Input Price'!$G$392</f>
        <v>0</v>
      </c>
      <c r="H27" s="34">
        <f>+'[1]Input Price'!$H$392</f>
        <v>0</v>
      </c>
      <c r="I27" s="34">
        <f>+'[1]Input Price'!$I$392</f>
        <v>0</v>
      </c>
      <c r="J27" s="34">
        <f>+'[1]Input Price'!$J$392</f>
        <v>0</v>
      </c>
      <c r="K27" s="34">
        <f>+'[1]Input Price'!$K$392</f>
        <v>0</v>
      </c>
      <c r="L27" s="34">
        <f>+'[1]Input Price'!$L$392</f>
        <v>0</v>
      </c>
      <c r="M27" s="34">
        <f>+'[1]Input Price'!$M$392</f>
        <v>0</v>
      </c>
      <c r="N27" s="34">
        <f>+'[1]Input Price'!$N$392</f>
        <v>0</v>
      </c>
      <c r="O27" s="34">
        <f>+'[1]Input Price'!$O$392</f>
        <v>0</v>
      </c>
      <c r="P27" s="34">
        <f>+'[1]Input Price'!$P$392</f>
        <v>0</v>
      </c>
    </row>
    <row r="28" spans="2:16" outlineLevel="1">
      <c r="B28" s="45"/>
      <c r="C28" s="46" t="s">
        <v>52</v>
      </c>
      <c r="D28" s="184" t="s">
        <v>31</v>
      </c>
      <c r="E28" s="234">
        <v>1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outlineLevel="1">
      <c r="B29" s="45">
        <v>2</v>
      </c>
      <c r="C29" s="45" t="s">
        <v>54</v>
      </c>
      <c r="D29" s="184" t="s">
        <v>34</v>
      </c>
      <c r="E29" s="234">
        <v>100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 ht="25.5" outlineLevel="1">
      <c r="B30" s="47">
        <v>3</v>
      </c>
      <c r="C30" s="47" t="s">
        <v>56</v>
      </c>
      <c r="D30" s="184" t="s">
        <v>34</v>
      </c>
      <c r="E30" s="234">
        <v>3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 outlineLevel="1">
      <c r="B31" s="47">
        <v>4</v>
      </c>
      <c r="C31" s="47" t="s">
        <v>75</v>
      </c>
      <c r="D31" s="184" t="s">
        <v>34</v>
      </c>
      <c r="E31" s="234">
        <v>1</v>
      </c>
      <c r="F31" s="34">
        <f>+'[1]Input Price'!$F$35</f>
        <v>0</v>
      </c>
      <c r="G31" s="34">
        <f>+'[1]Input Price'!$G$35</f>
        <v>0</v>
      </c>
      <c r="H31" s="34">
        <f>+'[1]Input Price'!$H$35</f>
        <v>0</v>
      </c>
      <c r="I31" s="34">
        <f>+'[1]Input Price'!$I$35</f>
        <v>0</v>
      </c>
      <c r="J31" s="34">
        <f>+'[1]Input Price'!$J$35</f>
        <v>0</v>
      </c>
      <c r="K31" s="34">
        <f>+'[1]Input Price'!$K$35</f>
        <v>0</v>
      </c>
      <c r="L31" s="34">
        <f>+'[1]Input Price'!$L$35</f>
        <v>0</v>
      </c>
      <c r="M31" s="34">
        <f>+'[1]Input Price'!$M$35</f>
        <v>0</v>
      </c>
      <c r="N31" s="34">
        <f>+'[1]Input Price'!$N$35</f>
        <v>0</v>
      </c>
      <c r="O31" s="34">
        <f>+'[1]Input Price'!$O$35</f>
        <v>0</v>
      </c>
      <c r="P31" s="34">
        <f>+'[1]Input Price'!$P$35</f>
        <v>0</v>
      </c>
    </row>
    <row r="32" spans="2:16" outlineLevel="1">
      <c r="B32" s="47">
        <v>5</v>
      </c>
      <c r="C32" s="47" t="s">
        <v>76</v>
      </c>
      <c r="D32" s="184"/>
      <c r="E32" s="234">
        <v>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 outlineLevel="1">
      <c r="B33" s="47">
        <v>6</v>
      </c>
      <c r="C33" s="47" t="s">
        <v>77</v>
      </c>
      <c r="D33" s="184"/>
      <c r="E33" s="234">
        <v>1</v>
      </c>
      <c r="F33" s="34">
        <f>+'[1]Input Price'!$F$341</f>
        <v>0</v>
      </c>
      <c r="G33" s="34">
        <f>+'[1]Input Price'!$G$341</f>
        <v>0</v>
      </c>
      <c r="H33" s="34">
        <f>+'[1]Input Price'!$H$341</f>
        <v>0</v>
      </c>
      <c r="I33" s="34">
        <f>+'[1]Input Price'!$I$341</f>
        <v>0</v>
      </c>
      <c r="J33" s="34">
        <f>+'[1]Input Price'!$J$341</f>
        <v>0</v>
      </c>
      <c r="K33" s="34">
        <f>+'[1]Input Price'!$K$341</f>
        <v>0</v>
      </c>
      <c r="L33" s="34">
        <f>+'[1]Input Price'!$L$341</f>
        <v>0</v>
      </c>
      <c r="M33" s="34">
        <f>+'[1]Input Price'!$M$341</f>
        <v>0</v>
      </c>
      <c r="N33" s="34">
        <f>+'[1]Input Price'!$N$341</f>
        <v>0</v>
      </c>
      <c r="O33" s="34">
        <f>+'[1]Input Price'!$O$341</f>
        <v>0</v>
      </c>
      <c r="P33" s="34">
        <f>+'[1]Input Price'!$P$341</f>
        <v>0</v>
      </c>
    </row>
    <row r="34" spans="2:16" ht="38.25" outlineLevel="1">
      <c r="B34" s="47">
        <v>7</v>
      </c>
      <c r="C34" s="47" t="s">
        <v>60</v>
      </c>
      <c r="D34" s="184" t="s">
        <v>51</v>
      </c>
      <c r="E34" s="234">
        <v>1</v>
      </c>
      <c r="F34" s="34">
        <f>+'[1]Input Price'!$F$251</f>
        <v>0</v>
      </c>
      <c r="G34" s="34">
        <f>+'[1]Input Price'!$G$251</f>
        <v>0</v>
      </c>
      <c r="H34" s="34">
        <f>+'[1]Input Price'!$H$251</f>
        <v>0</v>
      </c>
      <c r="I34" s="34">
        <f>+'[1]Input Price'!$I$251</f>
        <v>0</v>
      </c>
      <c r="J34" s="34">
        <f>+'[1]Input Price'!$J$251</f>
        <v>0</v>
      </c>
      <c r="K34" s="34">
        <f>+'[1]Input Price'!$K$251</f>
        <v>0</v>
      </c>
      <c r="L34" s="34">
        <f>+'[1]Input Price'!$L$251</f>
        <v>0</v>
      </c>
      <c r="M34" s="34">
        <f>+'[1]Input Price'!$M$251</f>
        <v>0</v>
      </c>
      <c r="N34" s="34">
        <f>+'[1]Input Price'!$N$251</f>
        <v>0</v>
      </c>
      <c r="O34" s="34">
        <f>+'[1]Input Price'!$O$251</f>
        <v>0</v>
      </c>
      <c r="P34" s="34">
        <f>+'[1]Input Price'!$P$251</f>
        <v>0</v>
      </c>
    </row>
    <row r="35" spans="2:16" outlineLevel="1">
      <c r="B35" s="47">
        <v>8</v>
      </c>
      <c r="C35" s="47" t="s">
        <v>61</v>
      </c>
      <c r="D35" s="184" t="s">
        <v>53</v>
      </c>
      <c r="E35" s="234">
        <v>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 outlineLevel="1">
      <c r="B36" s="47">
        <v>9</v>
      </c>
      <c r="C36" s="47" t="s">
        <v>78</v>
      </c>
      <c r="D36" s="184" t="s">
        <v>55</v>
      </c>
      <c r="E36" s="234">
        <v>100</v>
      </c>
      <c r="F36" s="34">
        <f>+'[1]Input Price'!$F$26</f>
        <v>0</v>
      </c>
      <c r="G36" s="34">
        <f>+'[1]Input Price'!$G$26</f>
        <v>0</v>
      </c>
      <c r="H36" s="34">
        <f>+'[1]Input Price'!$H$26</f>
        <v>0</v>
      </c>
      <c r="I36" s="34">
        <f>+'[1]Input Price'!$I$26</f>
        <v>0</v>
      </c>
      <c r="J36" s="34">
        <f>+'[1]Input Price'!$J$26</f>
        <v>0</v>
      </c>
      <c r="K36" s="34">
        <f>+'[1]Input Price'!$K$26</f>
        <v>0</v>
      </c>
      <c r="L36" s="34">
        <f>+'[1]Input Price'!$L$26</f>
        <v>0</v>
      </c>
      <c r="M36" s="34">
        <f>+'[1]Input Price'!$M$26</f>
        <v>0</v>
      </c>
      <c r="N36" s="34">
        <f>+'[1]Input Price'!$N$26</f>
        <v>0</v>
      </c>
      <c r="O36" s="34">
        <f>+'[1]Input Price'!$O$26</f>
        <v>0</v>
      </c>
      <c r="P36" s="34">
        <f>+'[1]Input Price'!$P$26</f>
        <v>0</v>
      </c>
    </row>
    <row r="37" spans="2:16" ht="26.25" outlineLevel="1">
      <c r="B37" s="48">
        <v>10</v>
      </c>
      <c r="C37" s="49" t="s">
        <v>79</v>
      </c>
      <c r="D37" s="184" t="s">
        <v>51</v>
      </c>
      <c r="E37" s="234">
        <v>5</v>
      </c>
      <c r="F37" s="34">
        <f>+'[1]Input Price'!$F$98</f>
        <v>0</v>
      </c>
      <c r="G37" s="34">
        <f>+'[1]Input Price'!$G$98</f>
        <v>0</v>
      </c>
      <c r="H37" s="34">
        <f>+'[1]Input Price'!$H$98</f>
        <v>0</v>
      </c>
      <c r="I37" s="34">
        <f>+'[1]Input Price'!$I$98</f>
        <v>0</v>
      </c>
      <c r="J37" s="34">
        <f>+'[1]Input Price'!$J$98</f>
        <v>0</v>
      </c>
      <c r="K37" s="34">
        <f>+'[1]Input Price'!$K$98</f>
        <v>0</v>
      </c>
      <c r="L37" s="34">
        <f>+'[1]Input Price'!$L$98</f>
        <v>0</v>
      </c>
      <c r="M37" s="34">
        <f>+'[1]Input Price'!$M$98</f>
        <v>0</v>
      </c>
      <c r="N37" s="34">
        <f>+'[1]Input Price'!$N$98</f>
        <v>0</v>
      </c>
      <c r="O37" s="34">
        <f>+'[1]Input Price'!$O$98</f>
        <v>0</v>
      </c>
      <c r="P37" s="34">
        <f>+'[1]Input Price'!$P$98</f>
        <v>0</v>
      </c>
    </row>
    <row r="38" spans="2:16" outlineLevel="1">
      <c r="B38" s="48">
        <v>11</v>
      </c>
      <c r="C38" s="45" t="s">
        <v>80</v>
      </c>
      <c r="D38" s="184" t="s">
        <v>51</v>
      </c>
      <c r="E38" s="234">
        <v>300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outlineLevel="1">
      <c r="B39" s="45">
        <v>12</v>
      </c>
      <c r="C39" s="47" t="s">
        <v>81</v>
      </c>
      <c r="D39" s="184" t="s">
        <v>51</v>
      </c>
      <c r="E39" s="234">
        <v>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>
      <c r="B40" s="34"/>
      <c r="C40" s="88"/>
      <c r="D40" s="200"/>
      <c r="E40" s="2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 ht="15.75">
      <c r="B41" s="35">
        <v>2</v>
      </c>
      <c r="C41" s="35" t="s">
        <v>83</v>
      </c>
      <c r="D41" s="200"/>
      <c r="E41" s="2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6">
      <c r="B42" s="37" t="s">
        <v>16</v>
      </c>
      <c r="C42" s="175" t="s">
        <v>17</v>
      </c>
      <c r="D42" s="200"/>
      <c r="E42" s="2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outlineLevel="1">
      <c r="B43" s="39">
        <v>1</v>
      </c>
      <c r="C43" s="40" t="s">
        <v>18</v>
      </c>
      <c r="D43" s="200" t="s">
        <v>19</v>
      </c>
      <c r="E43" s="234">
        <v>396.32400000000001</v>
      </c>
      <c r="F43" s="34">
        <f>+'[1]Input Price'!$F$453</f>
        <v>0</v>
      </c>
      <c r="G43" s="34">
        <f>+'[1]Input Price'!$G$453</f>
        <v>0</v>
      </c>
      <c r="H43" s="34">
        <f>+'[1]Input Price'!$H$453</f>
        <v>0</v>
      </c>
      <c r="I43" s="34">
        <f>+'[1]Input Price'!$I$453</f>
        <v>0</v>
      </c>
      <c r="J43" s="34">
        <f>+'[1]Input Price'!$J$453</f>
        <v>0</v>
      </c>
      <c r="K43" s="34">
        <f>+'[1]Input Price'!$K$453</f>
        <v>0</v>
      </c>
      <c r="L43" s="34">
        <f>+'[1]Input Price'!$L$453</f>
        <v>0</v>
      </c>
      <c r="M43" s="34">
        <f>+'[1]Input Price'!$M$453</f>
        <v>0</v>
      </c>
      <c r="N43" s="34">
        <f>+'[1]Input Price'!$N$453</f>
        <v>0</v>
      </c>
      <c r="O43" s="34">
        <f>+'[1]Input Price'!$O$453</f>
        <v>0</v>
      </c>
      <c r="P43" s="34">
        <f>+'[1]Input Price'!$P$453</f>
        <v>0</v>
      </c>
    </row>
    <row r="44" spans="2:16" outlineLevel="1">
      <c r="B44" s="39">
        <v>2</v>
      </c>
      <c r="C44" s="40" t="s">
        <v>20</v>
      </c>
      <c r="D44" s="200" t="s">
        <v>19</v>
      </c>
      <c r="E44" s="234">
        <v>3.4445000000000001</v>
      </c>
      <c r="F44" s="34">
        <f>+'[1]Input Price'!$F$793</f>
        <v>0</v>
      </c>
      <c r="G44" s="34">
        <f>+'[1]Input Price'!$G$793</f>
        <v>0</v>
      </c>
      <c r="H44" s="34">
        <f>+'[1]Input Price'!$H$793</f>
        <v>0</v>
      </c>
      <c r="I44" s="34">
        <f>+'[1]Input Price'!$I$793</f>
        <v>0</v>
      </c>
      <c r="J44" s="34">
        <f>+'[1]Input Price'!$J$793</f>
        <v>0</v>
      </c>
      <c r="K44" s="34">
        <f>+'[1]Input Price'!$K$793</f>
        <v>0</v>
      </c>
      <c r="L44" s="34">
        <f>+'[1]Input Price'!$L$793</f>
        <v>0</v>
      </c>
      <c r="M44" s="34">
        <f>+'[1]Input Price'!$M$793</f>
        <v>0</v>
      </c>
      <c r="N44" s="34">
        <f>+'[1]Input Price'!$N$793</f>
        <v>0</v>
      </c>
      <c r="O44" s="34">
        <f>+'[1]Input Price'!$O$793</f>
        <v>0</v>
      </c>
      <c r="P44" s="34">
        <f>+'[1]Input Price'!$P$793</f>
        <v>0</v>
      </c>
    </row>
    <row r="45" spans="2:16" outlineLevel="1">
      <c r="B45" s="39">
        <v>3</v>
      </c>
      <c r="C45" s="40" t="s">
        <v>21</v>
      </c>
      <c r="D45" s="200" t="s">
        <v>19</v>
      </c>
      <c r="E45" s="234">
        <v>3.4445000000000001</v>
      </c>
      <c r="F45" s="34">
        <f>+'[1]Input Price'!$F$794</f>
        <v>0</v>
      </c>
      <c r="G45" s="34">
        <f>+'[1]Input Price'!$G$794</f>
        <v>0</v>
      </c>
      <c r="H45" s="34">
        <f>+'[1]Input Price'!$H$794</f>
        <v>0</v>
      </c>
      <c r="I45" s="34">
        <f>+'[1]Input Price'!$I$794</f>
        <v>0</v>
      </c>
      <c r="J45" s="34">
        <f>+'[1]Input Price'!$J$794</f>
        <v>0</v>
      </c>
      <c r="K45" s="34">
        <f>+'[1]Input Price'!$K$794</f>
        <v>0</v>
      </c>
      <c r="L45" s="34">
        <f>+'[1]Input Price'!$L$794</f>
        <v>0</v>
      </c>
      <c r="M45" s="34">
        <f>+'[1]Input Price'!$M$794</f>
        <v>0</v>
      </c>
      <c r="N45" s="34">
        <f>+'[1]Input Price'!$N$794</f>
        <v>0</v>
      </c>
      <c r="O45" s="34">
        <f>+'[1]Input Price'!$O$794</f>
        <v>0</v>
      </c>
      <c r="P45" s="34">
        <f>+'[1]Input Price'!$P$794</f>
        <v>0</v>
      </c>
    </row>
    <row r="46" spans="2:16" outlineLevel="1">
      <c r="B46" s="39">
        <v>4</v>
      </c>
      <c r="C46" s="40" t="s">
        <v>22</v>
      </c>
      <c r="D46" s="200" t="s">
        <v>19</v>
      </c>
      <c r="E46" s="234">
        <v>25.312999999999999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 outlineLevel="1">
      <c r="B47" s="39">
        <v>5</v>
      </c>
      <c r="C47" s="40" t="s">
        <v>23</v>
      </c>
      <c r="D47" s="200" t="s">
        <v>19</v>
      </c>
      <c r="E47" s="234">
        <v>6.5659999999999998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16" outlineLevel="1">
      <c r="B48" s="39">
        <v>6</v>
      </c>
      <c r="C48" s="40" t="s">
        <v>24</v>
      </c>
      <c r="D48" s="200" t="s">
        <v>19</v>
      </c>
      <c r="E48" s="234">
        <v>4.8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outlineLevel="1">
      <c r="B49" s="41">
        <v>7</v>
      </c>
      <c r="C49" s="327" t="s">
        <v>25</v>
      </c>
      <c r="D49" s="200" t="s">
        <v>19</v>
      </c>
      <c r="E49" s="234">
        <v>357.55700000000002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 outlineLevel="1">
      <c r="B50" s="39">
        <v>8</v>
      </c>
      <c r="C50" s="40" t="s">
        <v>26</v>
      </c>
      <c r="D50" s="200" t="s">
        <v>27</v>
      </c>
      <c r="E50" s="234">
        <v>3.36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outlineLevel="1">
      <c r="B51" s="39">
        <v>9</v>
      </c>
      <c r="C51" s="40" t="s">
        <v>73</v>
      </c>
      <c r="D51" s="200" t="s">
        <v>19</v>
      </c>
      <c r="E51" s="234">
        <v>1.58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>
      <c r="B52" s="42" t="s">
        <v>35</v>
      </c>
      <c r="C52" s="43" t="s">
        <v>74</v>
      </c>
      <c r="D52" s="200">
        <v>0</v>
      </c>
      <c r="E52" s="234"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outlineLevel="1">
      <c r="B53" s="44">
        <v>1</v>
      </c>
      <c r="C53" s="45" t="s">
        <v>45</v>
      </c>
      <c r="D53" s="200" t="s">
        <v>34</v>
      </c>
      <c r="E53" s="234">
        <v>31229.37</v>
      </c>
      <c r="F53" s="34">
        <f>+'[1]Input Price'!$F$712</f>
        <v>0</v>
      </c>
      <c r="G53" s="34">
        <f>+'[1]Input Price'!$G$712</f>
        <v>0</v>
      </c>
      <c r="H53" s="34">
        <f>+'[1]Input Price'!$H$712</f>
        <v>0</v>
      </c>
      <c r="I53" s="34">
        <f>+'[1]Input Price'!$I$712</f>
        <v>0</v>
      </c>
      <c r="J53" s="34">
        <f>+'[1]Input Price'!$J$712</f>
        <v>0</v>
      </c>
      <c r="K53" s="34">
        <f>+'[1]Input Price'!$K$712</f>
        <v>0</v>
      </c>
      <c r="L53" s="34">
        <f>+'[1]Input Price'!$L$712</f>
        <v>0</v>
      </c>
      <c r="M53" s="34">
        <f>+'[1]Input Price'!$M$712</f>
        <v>0</v>
      </c>
      <c r="N53" s="34">
        <f>+'[1]Input Price'!$N$712</f>
        <v>0</v>
      </c>
      <c r="O53" s="34">
        <f>+'[1]Input Price'!$O$712</f>
        <v>0</v>
      </c>
      <c r="P53" s="34">
        <f>+'[1]Input Price'!$P$712</f>
        <v>0</v>
      </c>
    </row>
    <row r="54" spans="2:16" outlineLevel="1">
      <c r="B54" s="44">
        <v>2</v>
      </c>
      <c r="C54" s="45" t="s">
        <v>46</v>
      </c>
      <c r="D54" s="200" t="s">
        <v>31</v>
      </c>
      <c r="E54" s="234">
        <v>32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2:16" outlineLevel="1">
      <c r="B55" s="44">
        <v>3</v>
      </c>
      <c r="C55" s="45" t="s">
        <v>40</v>
      </c>
      <c r="D55" s="200" t="s">
        <v>34</v>
      </c>
      <c r="E55" s="234">
        <v>31229.37</v>
      </c>
      <c r="F55" s="34">
        <f>+'[1]Input Price'!$F$625</f>
        <v>0</v>
      </c>
      <c r="G55" s="34">
        <f>+'[1]Input Price'!$G$625</f>
        <v>0</v>
      </c>
      <c r="H55" s="34">
        <f>+'[1]Input Price'!$H$625</f>
        <v>0</v>
      </c>
      <c r="I55" s="34">
        <f>+'[1]Input Price'!$I$625</f>
        <v>0</v>
      </c>
      <c r="J55" s="34">
        <f>+'[1]Input Price'!$J$625</f>
        <v>0</v>
      </c>
      <c r="K55" s="34">
        <f>+'[1]Input Price'!$K$625</f>
        <v>0</v>
      </c>
      <c r="L55" s="34">
        <f>+'[1]Input Price'!$L$625</f>
        <v>0</v>
      </c>
      <c r="M55" s="34">
        <f>+'[1]Input Price'!$M$625</f>
        <v>0</v>
      </c>
      <c r="N55" s="34">
        <f>+'[1]Input Price'!$N$625</f>
        <v>0</v>
      </c>
      <c r="O55" s="34">
        <f>+'[1]Input Price'!$O$625</f>
        <v>0</v>
      </c>
      <c r="P55" s="34">
        <f>+'[1]Input Price'!$P$625</f>
        <v>0</v>
      </c>
    </row>
    <row r="56" spans="2:16" outlineLevel="1">
      <c r="B56" s="44">
        <v>4</v>
      </c>
      <c r="C56" s="45" t="s">
        <v>41</v>
      </c>
      <c r="D56" s="200" t="s">
        <v>34</v>
      </c>
      <c r="E56" s="234">
        <v>31229.37</v>
      </c>
      <c r="F56" s="34">
        <f>+'[1]Input Price'!$F$675</f>
        <v>0</v>
      </c>
      <c r="G56" s="34">
        <f>+'[1]Input Price'!$G$675</f>
        <v>0</v>
      </c>
      <c r="H56" s="34">
        <f>+'[1]Input Price'!$H$675</f>
        <v>0</v>
      </c>
      <c r="I56" s="34">
        <f>+'[1]Input Price'!$I$675</f>
        <v>0</v>
      </c>
      <c r="J56" s="34">
        <f>+'[1]Input Price'!$J$675</f>
        <v>0</v>
      </c>
      <c r="K56" s="34">
        <f>+'[1]Input Price'!$K$675</f>
        <v>0</v>
      </c>
      <c r="L56" s="34">
        <f>+'[1]Input Price'!$L$675</f>
        <v>0</v>
      </c>
      <c r="M56" s="34">
        <f>+'[1]Input Price'!$M$675</f>
        <v>0</v>
      </c>
      <c r="N56" s="34">
        <f>+'[1]Input Price'!$N$675</f>
        <v>0</v>
      </c>
      <c r="O56" s="34">
        <f>+'[1]Input Price'!$O$675</f>
        <v>0</v>
      </c>
      <c r="P56" s="34">
        <f>+'[1]Input Price'!$P$675</f>
        <v>0</v>
      </c>
    </row>
    <row r="57" spans="2:16" outlineLevel="1">
      <c r="B57" s="44">
        <v>5</v>
      </c>
      <c r="C57" s="45" t="s">
        <v>42</v>
      </c>
      <c r="D57" s="200" t="s">
        <v>34</v>
      </c>
      <c r="E57" s="234">
        <v>31229.37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>
      <c r="B58" s="42" t="s">
        <v>43</v>
      </c>
      <c r="C58" s="43" t="s">
        <v>48</v>
      </c>
      <c r="D58" s="200">
        <v>0</v>
      </c>
      <c r="E58" s="234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2:16" outlineLevel="1">
      <c r="B59" s="45">
        <v>1</v>
      </c>
      <c r="C59" s="45" t="s">
        <v>49</v>
      </c>
      <c r="D59" s="200">
        <v>0</v>
      </c>
      <c r="E59" s="234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16" outlineLevel="1">
      <c r="B60" s="45"/>
      <c r="C60" s="46" t="s">
        <v>50</v>
      </c>
      <c r="D60" s="200" t="s">
        <v>51</v>
      </c>
      <c r="E60" s="234">
        <v>1</v>
      </c>
      <c r="F60" s="34">
        <f>+'[1]Input Price'!$F$392</f>
        <v>0</v>
      </c>
      <c r="G60" s="34">
        <f>+'[1]Input Price'!$G$392</f>
        <v>0</v>
      </c>
      <c r="H60" s="34">
        <f>+'[1]Input Price'!$H$392</f>
        <v>0</v>
      </c>
      <c r="I60" s="34">
        <f>+'[1]Input Price'!$I$392</f>
        <v>0</v>
      </c>
      <c r="J60" s="34">
        <f>+'[1]Input Price'!$J$392</f>
        <v>0</v>
      </c>
      <c r="K60" s="34">
        <f>+'[1]Input Price'!$K$392</f>
        <v>0</v>
      </c>
      <c r="L60" s="34">
        <f>+'[1]Input Price'!$L$392</f>
        <v>0</v>
      </c>
      <c r="M60" s="34">
        <f>+'[1]Input Price'!$M$392</f>
        <v>0</v>
      </c>
      <c r="N60" s="34">
        <f>+'[1]Input Price'!$N$392</f>
        <v>0</v>
      </c>
      <c r="O60" s="34">
        <f>+'[1]Input Price'!$O$392</f>
        <v>0</v>
      </c>
      <c r="P60" s="34">
        <f>+'[1]Input Price'!$P$392</f>
        <v>0</v>
      </c>
    </row>
    <row r="61" spans="2:16" outlineLevel="1">
      <c r="B61" s="45"/>
      <c r="C61" s="46" t="s">
        <v>52</v>
      </c>
      <c r="D61" s="200" t="s">
        <v>53</v>
      </c>
      <c r="E61" s="234">
        <v>1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16" outlineLevel="1">
      <c r="B62" s="45">
        <v>2</v>
      </c>
      <c r="C62" s="45" t="s">
        <v>54</v>
      </c>
      <c r="D62" s="200" t="s">
        <v>55</v>
      </c>
      <c r="E62" s="234">
        <v>90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16" ht="25.5" outlineLevel="1">
      <c r="B63" s="47">
        <v>3</v>
      </c>
      <c r="C63" s="47" t="s">
        <v>56</v>
      </c>
      <c r="D63" s="200" t="s">
        <v>51</v>
      </c>
      <c r="E63" s="234">
        <v>3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2:16" outlineLevel="1">
      <c r="B64" s="47">
        <v>4</v>
      </c>
      <c r="C64" s="47" t="s">
        <v>75</v>
      </c>
      <c r="D64" s="200" t="s">
        <v>51</v>
      </c>
      <c r="E64" s="234">
        <v>1</v>
      </c>
      <c r="F64" s="34">
        <f>+'[1]Input Price'!$F$35</f>
        <v>0</v>
      </c>
      <c r="G64" s="34">
        <f>+'[1]Input Price'!$G$35</f>
        <v>0</v>
      </c>
      <c r="H64" s="34">
        <f>+'[1]Input Price'!$H$35</f>
        <v>0</v>
      </c>
      <c r="I64" s="34">
        <f>+'[1]Input Price'!$I$35</f>
        <v>0</v>
      </c>
      <c r="J64" s="34">
        <f>+'[1]Input Price'!$J$35</f>
        <v>0</v>
      </c>
      <c r="K64" s="34">
        <f>+'[1]Input Price'!$K$35</f>
        <v>0</v>
      </c>
      <c r="L64" s="34">
        <f>+'[1]Input Price'!$L$35</f>
        <v>0</v>
      </c>
      <c r="M64" s="34">
        <f>+'[1]Input Price'!$M$35</f>
        <v>0</v>
      </c>
      <c r="N64" s="34">
        <f>+'[1]Input Price'!$N$35</f>
        <v>0</v>
      </c>
      <c r="O64" s="34">
        <f>+'[1]Input Price'!$O$35</f>
        <v>0</v>
      </c>
      <c r="P64" s="34">
        <f>+'[1]Input Price'!$P$35</f>
        <v>0</v>
      </c>
    </row>
    <row r="65" spans="2:16" outlineLevel="1">
      <c r="B65" s="47">
        <v>5</v>
      </c>
      <c r="C65" s="47" t="s">
        <v>76</v>
      </c>
      <c r="D65" s="200" t="s">
        <v>51</v>
      </c>
      <c r="E65" s="234">
        <v>1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 outlineLevel="1">
      <c r="B66" s="47">
        <v>6</v>
      </c>
      <c r="C66" s="47" t="s">
        <v>77</v>
      </c>
      <c r="D66" s="200" t="s">
        <v>51</v>
      </c>
      <c r="E66" s="234">
        <v>1</v>
      </c>
      <c r="F66" s="34">
        <f>+'[1]Input Price'!$F$341</f>
        <v>0</v>
      </c>
      <c r="G66" s="34">
        <f>+'[1]Input Price'!$G$341</f>
        <v>0</v>
      </c>
      <c r="H66" s="34">
        <f>+'[1]Input Price'!$H$341</f>
        <v>0</v>
      </c>
      <c r="I66" s="34">
        <f>+'[1]Input Price'!$I$341</f>
        <v>0</v>
      </c>
      <c r="J66" s="34">
        <f>+'[1]Input Price'!$J$341</f>
        <v>0</v>
      </c>
      <c r="K66" s="34">
        <f>+'[1]Input Price'!$K$341</f>
        <v>0</v>
      </c>
      <c r="L66" s="34">
        <f>+'[1]Input Price'!$L$341</f>
        <v>0</v>
      </c>
      <c r="M66" s="34">
        <f>+'[1]Input Price'!$M$341</f>
        <v>0</v>
      </c>
      <c r="N66" s="34">
        <f>+'[1]Input Price'!$N$341</f>
        <v>0</v>
      </c>
      <c r="O66" s="34">
        <f>+'[1]Input Price'!$O$341</f>
        <v>0</v>
      </c>
      <c r="P66" s="34">
        <f>+'[1]Input Price'!$P$341</f>
        <v>0</v>
      </c>
    </row>
    <row r="67" spans="2:16" ht="38.25" outlineLevel="1">
      <c r="B67" s="47">
        <v>7</v>
      </c>
      <c r="C67" s="47" t="s">
        <v>60</v>
      </c>
      <c r="D67" s="200" t="s">
        <v>51</v>
      </c>
      <c r="E67" s="234">
        <v>1</v>
      </c>
      <c r="F67" s="34">
        <f>+'[1]Input Price'!$F$251</f>
        <v>0</v>
      </c>
      <c r="G67" s="34">
        <f>+'[1]Input Price'!$G$251</f>
        <v>0</v>
      </c>
      <c r="H67" s="34">
        <f>+'[1]Input Price'!$H$251</f>
        <v>0</v>
      </c>
      <c r="I67" s="34">
        <f>+'[1]Input Price'!$I$251</f>
        <v>0</v>
      </c>
      <c r="J67" s="34">
        <f>+'[1]Input Price'!$J$251</f>
        <v>0</v>
      </c>
      <c r="K67" s="34">
        <f>+'[1]Input Price'!$K$251</f>
        <v>0</v>
      </c>
      <c r="L67" s="34">
        <f>+'[1]Input Price'!$L$251</f>
        <v>0</v>
      </c>
      <c r="M67" s="34">
        <f>+'[1]Input Price'!$M$251</f>
        <v>0</v>
      </c>
      <c r="N67" s="34">
        <f>+'[1]Input Price'!$N$251</f>
        <v>0</v>
      </c>
      <c r="O67" s="34">
        <f>+'[1]Input Price'!$O$251</f>
        <v>0</v>
      </c>
      <c r="P67" s="34">
        <f>+'[1]Input Price'!$P$251</f>
        <v>0</v>
      </c>
    </row>
    <row r="68" spans="2:16" outlineLevel="1">
      <c r="B68" s="47">
        <v>8</v>
      </c>
      <c r="C68" s="47" t="s">
        <v>61</v>
      </c>
      <c r="D68" s="200" t="s">
        <v>51</v>
      </c>
      <c r="E68" s="234">
        <v>1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outlineLevel="1">
      <c r="B69" s="47">
        <v>9</v>
      </c>
      <c r="C69" s="47" t="s">
        <v>78</v>
      </c>
      <c r="D69" s="200" t="s">
        <v>63</v>
      </c>
      <c r="E69" s="234">
        <v>90</v>
      </c>
      <c r="F69" s="34">
        <f>+'[1]Input Price'!$F$26</f>
        <v>0</v>
      </c>
      <c r="G69" s="34">
        <f>+'[1]Input Price'!$G$26</f>
        <v>0</v>
      </c>
      <c r="H69" s="34">
        <f>+'[1]Input Price'!$H$26</f>
        <v>0</v>
      </c>
      <c r="I69" s="34">
        <f>+'[1]Input Price'!$I$26</f>
        <v>0</v>
      </c>
      <c r="J69" s="34">
        <f>+'[1]Input Price'!$J$26</f>
        <v>0</v>
      </c>
      <c r="K69" s="34">
        <f>+'[1]Input Price'!$K$26</f>
        <v>0</v>
      </c>
      <c r="L69" s="34">
        <f>+'[1]Input Price'!$L$26</f>
        <v>0</v>
      </c>
      <c r="M69" s="34">
        <f>+'[1]Input Price'!$M$26</f>
        <v>0</v>
      </c>
      <c r="N69" s="34">
        <f>+'[1]Input Price'!$N$26</f>
        <v>0</v>
      </c>
      <c r="O69" s="34">
        <f>+'[1]Input Price'!$O$26</f>
        <v>0</v>
      </c>
      <c r="P69" s="34">
        <f>+'[1]Input Price'!$P$26</f>
        <v>0</v>
      </c>
    </row>
    <row r="70" spans="2:16" ht="26.25" outlineLevel="1">
      <c r="B70" s="48">
        <v>10</v>
      </c>
      <c r="C70" s="49" t="s">
        <v>79</v>
      </c>
      <c r="D70" s="200" t="s">
        <v>51</v>
      </c>
      <c r="E70" s="234">
        <v>4</v>
      </c>
      <c r="F70" s="34">
        <f>+'[1]Input Price'!$F$98</f>
        <v>0</v>
      </c>
      <c r="G70" s="34">
        <f>+'[1]Input Price'!$G$98</f>
        <v>0</v>
      </c>
      <c r="H70" s="34">
        <f>+'[1]Input Price'!$H$98</f>
        <v>0</v>
      </c>
      <c r="I70" s="34">
        <f>+'[1]Input Price'!$I$98</f>
        <v>0</v>
      </c>
      <c r="J70" s="34">
        <f>+'[1]Input Price'!$J$98</f>
        <v>0</v>
      </c>
      <c r="K70" s="34">
        <f>+'[1]Input Price'!$K$98</f>
        <v>0</v>
      </c>
      <c r="L70" s="34">
        <f>+'[1]Input Price'!$L$98</f>
        <v>0</v>
      </c>
      <c r="M70" s="34">
        <f>+'[1]Input Price'!$M$98</f>
        <v>0</v>
      </c>
      <c r="N70" s="34">
        <f>+'[1]Input Price'!$N$98</f>
        <v>0</v>
      </c>
      <c r="O70" s="34">
        <f>+'[1]Input Price'!$O$98</f>
        <v>0</v>
      </c>
      <c r="P70" s="34">
        <f>+'[1]Input Price'!$P$98</f>
        <v>0</v>
      </c>
    </row>
    <row r="71" spans="2:16" outlineLevel="1">
      <c r="B71" s="48">
        <v>11</v>
      </c>
      <c r="C71" s="45" t="s">
        <v>80</v>
      </c>
      <c r="D71" s="200" t="s">
        <v>63</v>
      </c>
      <c r="E71" s="234">
        <v>240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 outlineLevel="1">
      <c r="B72" s="45">
        <v>12</v>
      </c>
      <c r="C72" s="47" t="s">
        <v>81</v>
      </c>
      <c r="D72" s="200" t="s">
        <v>51</v>
      </c>
      <c r="E72" s="234">
        <v>1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>
      <c r="B73" s="34"/>
      <c r="C73" s="88"/>
      <c r="D73" s="200"/>
      <c r="E73" s="2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 ht="15.75">
      <c r="B74" s="35">
        <v>3</v>
      </c>
      <c r="C74" s="35" t="s">
        <v>84</v>
      </c>
      <c r="D74" s="200"/>
      <c r="E74" s="2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>
      <c r="B75" s="37" t="s">
        <v>16</v>
      </c>
      <c r="C75" s="175" t="s">
        <v>17</v>
      </c>
      <c r="D75" s="200"/>
      <c r="E75" s="2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 outlineLevel="1">
      <c r="B76" s="39">
        <v>1</v>
      </c>
      <c r="C76" s="40" t="s">
        <v>18</v>
      </c>
      <c r="D76" s="200" t="s">
        <v>19</v>
      </c>
      <c r="E76" s="234">
        <v>325.76400000000001</v>
      </c>
      <c r="F76" s="34">
        <f>+'[1]Input Price'!$F$453</f>
        <v>0</v>
      </c>
      <c r="G76" s="34">
        <f>+'[1]Input Price'!$G$453</f>
        <v>0</v>
      </c>
      <c r="H76" s="34">
        <f>+'[1]Input Price'!$H$453</f>
        <v>0</v>
      </c>
      <c r="I76" s="34">
        <f>+'[1]Input Price'!$I$453</f>
        <v>0</v>
      </c>
      <c r="J76" s="34">
        <f>+'[1]Input Price'!$J$453</f>
        <v>0</v>
      </c>
      <c r="K76" s="34">
        <f>+'[1]Input Price'!$K$453</f>
        <v>0</v>
      </c>
      <c r="L76" s="34">
        <f>+'[1]Input Price'!$L$453</f>
        <v>0</v>
      </c>
      <c r="M76" s="34">
        <f>+'[1]Input Price'!$M$453</f>
        <v>0</v>
      </c>
      <c r="N76" s="34">
        <f>+'[1]Input Price'!$N$453</f>
        <v>0</v>
      </c>
      <c r="O76" s="34">
        <f>+'[1]Input Price'!$O$453</f>
        <v>0</v>
      </c>
      <c r="P76" s="34">
        <f>+'[1]Input Price'!$P$453</f>
        <v>0</v>
      </c>
    </row>
    <row r="77" spans="2:16" outlineLevel="1">
      <c r="B77" s="39">
        <v>2</v>
      </c>
      <c r="C77" s="40" t="s">
        <v>20</v>
      </c>
      <c r="D77" s="200" t="s">
        <v>19</v>
      </c>
      <c r="E77" s="234">
        <v>2.6644999999999999</v>
      </c>
      <c r="F77" s="34">
        <f>+'[1]Input Price'!$F$793</f>
        <v>0</v>
      </c>
      <c r="G77" s="34">
        <f>+'[1]Input Price'!$G$793</f>
        <v>0</v>
      </c>
      <c r="H77" s="34">
        <f>+'[1]Input Price'!$H$793</f>
        <v>0</v>
      </c>
      <c r="I77" s="34">
        <f>+'[1]Input Price'!$I$793</f>
        <v>0</v>
      </c>
      <c r="J77" s="34">
        <f>+'[1]Input Price'!$J$793</f>
        <v>0</v>
      </c>
      <c r="K77" s="34">
        <f>+'[1]Input Price'!$K$793</f>
        <v>0</v>
      </c>
      <c r="L77" s="34">
        <f>+'[1]Input Price'!$L$793</f>
        <v>0</v>
      </c>
      <c r="M77" s="34">
        <f>+'[1]Input Price'!$M$793</f>
        <v>0</v>
      </c>
      <c r="N77" s="34">
        <f>+'[1]Input Price'!$N$793</f>
        <v>0</v>
      </c>
      <c r="O77" s="34">
        <f>+'[1]Input Price'!$O$793</f>
        <v>0</v>
      </c>
      <c r="P77" s="34">
        <f>+'[1]Input Price'!$P$793</f>
        <v>0</v>
      </c>
    </row>
    <row r="78" spans="2:16" outlineLevel="1">
      <c r="B78" s="39">
        <v>3</v>
      </c>
      <c r="C78" s="40" t="s">
        <v>21</v>
      </c>
      <c r="D78" s="200" t="s">
        <v>19</v>
      </c>
      <c r="E78" s="234">
        <v>2.6644999999999999</v>
      </c>
      <c r="F78" s="34">
        <f>+'[1]Input Price'!$F$794</f>
        <v>0</v>
      </c>
      <c r="G78" s="34">
        <f>+'[1]Input Price'!$G$794</f>
        <v>0</v>
      </c>
      <c r="H78" s="34">
        <f>+'[1]Input Price'!$H$794</f>
        <v>0</v>
      </c>
      <c r="I78" s="34">
        <f>+'[1]Input Price'!$I$794</f>
        <v>0</v>
      </c>
      <c r="J78" s="34">
        <f>+'[1]Input Price'!$J$794</f>
        <v>0</v>
      </c>
      <c r="K78" s="34">
        <f>+'[1]Input Price'!$K$794</f>
        <v>0</v>
      </c>
      <c r="L78" s="34">
        <f>+'[1]Input Price'!$L$794</f>
        <v>0</v>
      </c>
      <c r="M78" s="34">
        <f>+'[1]Input Price'!$M$794</f>
        <v>0</v>
      </c>
      <c r="N78" s="34">
        <f>+'[1]Input Price'!$N$794</f>
        <v>0</v>
      </c>
      <c r="O78" s="34">
        <f>+'[1]Input Price'!$O$794</f>
        <v>0</v>
      </c>
      <c r="P78" s="34">
        <f>+'[1]Input Price'!$P$794</f>
        <v>0</v>
      </c>
    </row>
    <row r="79" spans="2:16" outlineLevel="1">
      <c r="B79" s="39">
        <v>4</v>
      </c>
      <c r="C79" s="40" t="s">
        <v>22</v>
      </c>
      <c r="D79" s="200" t="s">
        <v>19</v>
      </c>
      <c r="E79" s="234">
        <v>16.899999999999999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2:16" outlineLevel="1">
      <c r="B80" s="39">
        <v>5</v>
      </c>
      <c r="C80" s="40" t="s">
        <v>23</v>
      </c>
      <c r="D80" s="200" t="s">
        <v>19</v>
      </c>
      <c r="E80" s="234">
        <v>4.8959999999999999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2:16" outlineLevel="1">
      <c r="B81" s="39">
        <v>6</v>
      </c>
      <c r="C81" s="40" t="s">
        <v>24</v>
      </c>
      <c r="D81" s="200" t="s">
        <v>19</v>
      </c>
      <c r="E81" s="234">
        <v>4.2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 outlineLevel="1">
      <c r="B82" s="41">
        <v>7</v>
      </c>
      <c r="C82" s="327" t="s">
        <v>25</v>
      </c>
      <c r="D82" s="200" t="s">
        <v>19</v>
      </c>
      <c r="E82" s="234">
        <v>298.63900000000001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2:16" outlineLevel="1">
      <c r="B83" s="39">
        <v>8</v>
      </c>
      <c r="C83" s="40" t="s">
        <v>26</v>
      </c>
      <c r="D83" s="200" t="s">
        <v>27</v>
      </c>
      <c r="E83" s="234">
        <v>2.88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2:16" outlineLevel="1">
      <c r="B84" s="39">
        <v>9</v>
      </c>
      <c r="C84" s="40" t="s">
        <v>73</v>
      </c>
      <c r="D84" s="200" t="s">
        <v>19</v>
      </c>
      <c r="E84" s="234">
        <v>1.58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2:16">
      <c r="B85" s="42" t="s">
        <v>35</v>
      </c>
      <c r="C85" s="43" t="s">
        <v>74</v>
      </c>
      <c r="D85" s="200">
        <v>0</v>
      </c>
      <c r="E85" s="234">
        <v>0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 outlineLevel="1">
      <c r="B86" s="44">
        <v>1</v>
      </c>
      <c r="C86" s="45" t="s">
        <v>45</v>
      </c>
      <c r="D86" s="200" t="s">
        <v>34</v>
      </c>
      <c r="E86" s="234">
        <v>22807.51</v>
      </c>
      <c r="F86" s="34">
        <f>+'[1]Input Price'!$F$712</f>
        <v>0</v>
      </c>
      <c r="G86" s="34">
        <f>+'[1]Input Price'!$G$712</f>
        <v>0</v>
      </c>
      <c r="H86" s="34">
        <f>+'[1]Input Price'!$H$712</f>
        <v>0</v>
      </c>
      <c r="I86" s="34">
        <f>+'[1]Input Price'!$I$712</f>
        <v>0</v>
      </c>
      <c r="J86" s="34">
        <f>+'[1]Input Price'!$J$712</f>
        <v>0</v>
      </c>
      <c r="K86" s="34">
        <f>+'[1]Input Price'!$K$712</f>
        <v>0</v>
      </c>
      <c r="L86" s="34">
        <f>+'[1]Input Price'!$L$712</f>
        <v>0</v>
      </c>
      <c r="M86" s="34">
        <f>+'[1]Input Price'!$M$712</f>
        <v>0</v>
      </c>
      <c r="N86" s="34">
        <f>+'[1]Input Price'!$N$712</f>
        <v>0</v>
      </c>
      <c r="O86" s="34">
        <f>+'[1]Input Price'!$O$712</f>
        <v>0</v>
      </c>
      <c r="P86" s="34">
        <f>+'[1]Input Price'!$P$712</f>
        <v>0</v>
      </c>
    </row>
    <row r="87" spans="2:16" outlineLevel="1">
      <c r="B87" s="44">
        <v>2</v>
      </c>
      <c r="C87" s="45" t="s">
        <v>46</v>
      </c>
      <c r="D87" s="200" t="s">
        <v>31</v>
      </c>
      <c r="E87" s="234">
        <v>32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 outlineLevel="1">
      <c r="B88" s="44">
        <v>3</v>
      </c>
      <c r="C88" s="45" t="s">
        <v>40</v>
      </c>
      <c r="D88" s="200" t="s">
        <v>34</v>
      </c>
      <c r="E88" s="234">
        <v>22807.51</v>
      </c>
      <c r="F88" s="34">
        <f>+'[1]Input Price'!$F$625</f>
        <v>0</v>
      </c>
      <c r="G88" s="34">
        <f>+'[1]Input Price'!$G$625</f>
        <v>0</v>
      </c>
      <c r="H88" s="34">
        <f>+'[1]Input Price'!$H$625</f>
        <v>0</v>
      </c>
      <c r="I88" s="34">
        <f>+'[1]Input Price'!$I$625</f>
        <v>0</v>
      </c>
      <c r="J88" s="34">
        <f>+'[1]Input Price'!$J$625</f>
        <v>0</v>
      </c>
      <c r="K88" s="34">
        <f>+'[1]Input Price'!$K$625</f>
        <v>0</v>
      </c>
      <c r="L88" s="34">
        <f>+'[1]Input Price'!$L$625</f>
        <v>0</v>
      </c>
      <c r="M88" s="34">
        <f>+'[1]Input Price'!$M$625</f>
        <v>0</v>
      </c>
      <c r="N88" s="34">
        <f>+'[1]Input Price'!$N$625</f>
        <v>0</v>
      </c>
      <c r="O88" s="34">
        <f>+'[1]Input Price'!$O$625</f>
        <v>0</v>
      </c>
      <c r="P88" s="34">
        <f>+'[1]Input Price'!$P$625</f>
        <v>0</v>
      </c>
    </row>
    <row r="89" spans="2:16" outlineLevel="1">
      <c r="B89" s="44">
        <v>4</v>
      </c>
      <c r="C89" s="45" t="s">
        <v>41</v>
      </c>
      <c r="D89" s="200" t="s">
        <v>34</v>
      </c>
      <c r="E89" s="234">
        <v>22807.51</v>
      </c>
      <c r="F89" s="34">
        <f>+'[1]Input Price'!$F$675</f>
        <v>0</v>
      </c>
      <c r="G89" s="34">
        <f>+'[1]Input Price'!$G$675</f>
        <v>0</v>
      </c>
      <c r="H89" s="34">
        <f>+'[1]Input Price'!$H$675</f>
        <v>0</v>
      </c>
      <c r="I89" s="34">
        <f>+'[1]Input Price'!$I$675</f>
        <v>0</v>
      </c>
      <c r="J89" s="34">
        <f>+'[1]Input Price'!$J$675</f>
        <v>0</v>
      </c>
      <c r="K89" s="34">
        <f>+'[1]Input Price'!$K$675</f>
        <v>0</v>
      </c>
      <c r="L89" s="34">
        <f>+'[1]Input Price'!$L$675</f>
        <v>0</v>
      </c>
      <c r="M89" s="34">
        <f>+'[1]Input Price'!$M$675</f>
        <v>0</v>
      </c>
      <c r="N89" s="34">
        <f>+'[1]Input Price'!$N$675</f>
        <v>0</v>
      </c>
      <c r="O89" s="34">
        <f>+'[1]Input Price'!$O$675</f>
        <v>0</v>
      </c>
      <c r="P89" s="34">
        <f>+'[1]Input Price'!$P$675</f>
        <v>0</v>
      </c>
    </row>
    <row r="90" spans="2:16" outlineLevel="1">
      <c r="B90" s="44">
        <v>5</v>
      </c>
      <c r="C90" s="45" t="s">
        <v>42</v>
      </c>
      <c r="D90" s="200" t="s">
        <v>34</v>
      </c>
      <c r="E90" s="234">
        <v>22807.51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>
      <c r="B91" s="42" t="s">
        <v>43</v>
      </c>
      <c r="C91" s="43" t="s">
        <v>48</v>
      </c>
      <c r="D91" s="200">
        <v>0</v>
      </c>
      <c r="E91" s="234">
        <v>0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2:16" outlineLevel="1">
      <c r="B92" s="45">
        <v>1</v>
      </c>
      <c r="C92" s="45" t="s">
        <v>49</v>
      </c>
      <c r="D92" s="200">
        <v>0</v>
      </c>
      <c r="E92" s="234">
        <v>0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2:16" outlineLevel="1">
      <c r="B93" s="45"/>
      <c r="C93" s="46" t="s">
        <v>50</v>
      </c>
      <c r="D93" s="200" t="s">
        <v>51</v>
      </c>
      <c r="E93" s="234">
        <v>1</v>
      </c>
      <c r="F93" s="34">
        <f>+'[1]Input Price'!$F$392</f>
        <v>0</v>
      </c>
      <c r="G93" s="34">
        <f>+'[1]Input Price'!$G$392</f>
        <v>0</v>
      </c>
      <c r="H93" s="34">
        <f>+'[1]Input Price'!$H$392</f>
        <v>0</v>
      </c>
      <c r="I93" s="34">
        <f>+'[1]Input Price'!$I$392</f>
        <v>0</v>
      </c>
      <c r="J93" s="34">
        <f>+'[1]Input Price'!$J$392</f>
        <v>0</v>
      </c>
      <c r="K93" s="34">
        <f>+'[1]Input Price'!$K$392</f>
        <v>0</v>
      </c>
      <c r="L93" s="34">
        <f>+'[1]Input Price'!$L$392</f>
        <v>0</v>
      </c>
      <c r="M93" s="34">
        <f>+'[1]Input Price'!$M$392</f>
        <v>0</v>
      </c>
      <c r="N93" s="34">
        <f>+'[1]Input Price'!$N$392</f>
        <v>0</v>
      </c>
      <c r="O93" s="34">
        <f>+'[1]Input Price'!$O$392</f>
        <v>0</v>
      </c>
      <c r="P93" s="34">
        <f>+'[1]Input Price'!$P$392</f>
        <v>0</v>
      </c>
    </row>
    <row r="94" spans="2:16" outlineLevel="1">
      <c r="B94" s="45"/>
      <c r="C94" s="46" t="s">
        <v>52</v>
      </c>
      <c r="D94" s="200" t="s">
        <v>53</v>
      </c>
      <c r="E94" s="234">
        <v>1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2:16" outlineLevel="1">
      <c r="B95" s="45">
        <v>2</v>
      </c>
      <c r="C95" s="45" t="s">
        <v>54</v>
      </c>
      <c r="D95" s="200" t="s">
        <v>55</v>
      </c>
      <c r="E95" s="234">
        <v>80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 ht="25.5" outlineLevel="1">
      <c r="B96" s="47">
        <v>3</v>
      </c>
      <c r="C96" s="47" t="s">
        <v>56</v>
      </c>
      <c r="D96" s="200" t="s">
        <v>51</v>
      </c>
      <c r="E96" s="234">
        <v>3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outlineLevel="1">
      <c r="B97" s="47">
        <v>4</v>
      </c>
      <c r="C97" s="47" t="s">
        <v>75</v>
      </c>
      <c r="D97" s="200" t="s">
        <v>51</v>
      </c>
      <c r="E97" s="234">
        <v>1</v>
      </c>
      <c r="F97" s="34">
        <f>+'[1]Input Price'!$F$35</f>
        <v>0</v>
      </c>
      <c r="G97" s="34">
        <f>+'[1]Input Price'!$G$35</f>
        <v>0</v>
      </c>
      <c r="H97" s="34">
        <f>+'[1]Input Price'!$H$35</f>
        <v>0</v>
      </c>
      <c r="I97" s="34">
        <f>+'[1]Input Price'!$I$35</f>
        <v>0</v>
      </c>
      <c r="J97" s="34">
        <f>+'[1]Input Price'!$J$35</f>
        <v>0</v>
      </c>
      <c r="K97" s="34">
        <f>+'[1]Input Price'!$K$35</f>
        <v>0</v>
      </c>
      <c r="L97" s="34">
        <f>+'[1]Input Price'!$L$35</f>
        <v>0</v>
      </c>
      <c r="M97" s="34">
        <f>+'[1]Input Price'!$M$35</f>
        <v>0</v>
      </c>
      <c r="N97" s="34">
        <f>+'[1]Input Price'!$N$35</f>
        <v>0</v>
      </c>
      <c r="O97" s="34">
        <f>+'[1]Input Price'!$O$35</f>
        <v>0</v>
      </c>
      <c r="P97" s="34">
        <f>+'[1]Input Price'!$P$35</f>
        <v>0</v>
      </c>
    </row>
    <row r="98" spans="2:16" outlineLevel="1">
      <c r="B98" s="47">
        <v>5</v>
      </c>
      <c r="C98" s="47" t="s">
        <v>76</v>
      </c>
      <c r="D98" s="200" t="s">
        <v>51</v>
      </c>
      <c r="E98" s="234">
        <v>1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outlineLevel="1">
      <c r="B99" s="47">
        <v>6</v>
      </c>
      <c r="C99" s="47" t="s">
        <v>77</v>
      </c>
      <c r="D99" s="200" t="s">
        <v>51</v>
      </c>
      <c r="E99" s="234">
        <v>1</v>
      </c>
      <c r="F99" s="34">
        <f>+'[1]Input Price'!$F$341</f>
        <v>0</v>
      </c>
      <c r="G99" s="34">
        <f>+'[1]Input Price'!$G$341</f>
        <v>0</v>
      </c>
      <c r="H99" s="34">
        <f>+'[1]Input Price'!$H$341</f>
        <v>0</v>
      </c>
      <c r="I99" s="34">
        <f>+'[1]Input Price'!$I$341</f>
        <v>0</v>
      </c>
      <c r="J99" s="34">
        <f>+'[1]Input Price'!$J$341</f>
        <v>0</v>
      </c>
      <c r="K99" s="34">
        <f>+'[1]Input Price'!$K$341</f>
        <v>0</v>
      </c>
      <c r="L99" s="34">
        <f>+'[1]Input Price'!$L$341</f>
        <v>0</v>
      </c>
      <c r="M99" s="34">
        <f>+'[1]Input Price'!$M$341</f>
        <v>0</v>
      </c>
      <c r="N99" s="34">
        <f>+'[1]Input Price'!$N$341</f>
        <v>0</v>
      </c>
      <c r="O99" s="34">
        <f>+'[1]Input Price'!$O$341</f>
        <v>0</v>
      </c>
      <c r="P99" s="34">
        <f>+'[1]Input Price'!$P$341</f>
        <v>0</v>
      </c>
    </row>
    <row r="100" spans="2:16" ht="38.25" outlineLevel="1">
      <c r="B100" s="47">
        <v>7</v>
      </c>
      <c r="C100" s="47" t="s">
        <v>60</v>
      </c>
      <c r="D100" s="200" t="s">
        <v>51</v>
      </c>
      <c r="E100" s="234">
        <v>1</v>
      </c>
      <c r="F100" s="34">
        <f>+'[1]Input Price'!$F$251</f>
        <v>0</v>
      </c>
      <c r="G100" s="34">
        <f>+'[1]Input Price'!$G$251</f>
        <v>0</v>
      </c>
      <c r="H100" s="34">
        <f>+'[1]Input Price'!$H$251</f>
        <v>0</v>
      </c>
      <c r="I100" s="34">
        <f>+'[1]Input Price'!$I$251</f>
        <v>0</v>
      </c>
      <c r="J100" s="34">
        <f>+'[1]Input Price'!$J$251</f>
        <v>0</v>
      </c>
      <c r="K100" s="34">
        <f>+'[1]Input Price'!$K$251</f>
        <v>0</v>
      </c>
      <c r="L100" s="34">
        <f>+'[1]Input Price'!$L$251</f>
        <v>0</v>
      </c>
      <c r="M100" s="34">
        <f>+'[1]Input Price'!$M$251</f>
        <v>0</v>
      </c>
      <c r="N100" s="34">
        <f>+'[1]Input Price'!$N$251</f>
        <v>0</v>
      </c>
      <c r="O100" s="34">
        <f>+'[1]Input Price'!$O$251</f>
        <v>0</v>
      </c>
      <c r="P100" s="34">
        <f>+'[1]Input Price'!$P$251</f>
        <v>0</v>
      </c>
    </row>
    <row r="101" spans="2:16" outlineLevel="1">
      <c r="B101" s="47">
        <v>8</v>
      </c>
      <c r="C101" s="47" t="s">
        <v>61</v>
      </c>
      <c r="D101" s="200" t="s">
        <v>51</v>
      </c>
      <c r="E101" s="234">
        <v>1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2:16" outlineLevel="1">
      <c r="B102" s="47">
        <v>9</v>
      </c>
      <c r="C102" s="47" t="s">
        <v>78</v>
      </c>
      <c r="D102" s="200" t="s">
        <v>63</v>
      </c>
      <c r="E102" s="234">
        <v>80</v>
      </c>
      <c r="F102" s="34">
        <f>+'[1]Input Price'!$F$26</f>
        <v>0</v>
      </c>
      <c r="G102" s="34">
        <f>+'[1]Input Price'!$G$26</f>
        <v>0</v>
      </c>
      <c r="H102" s="34">
        <f>+'[1]Input Price'!$H$26</f>
        <v>0</v>
      </c>
      <c r="I102" s="34">
        <f>+'[1]Input Price'!$I$26</f>
        <v>0</v>
      </c>
      <c r="J102" s="34">
        <f>+'[1]Input Price'!$J$26</f>
        <v>0</v>
      </c>
      <c r="K102" s="34">
        <f>+'[1]Input Price'!$K$26</f>
        <v>0</v>
      </c>
      <c r="L102" s="34">
        <f>+'[1]Input Price'!$L$26</f>
        <v>0</v>
      </c>
      <c r="M102" s="34">
        <f>+'[1]Input Price'!$M$26</f>
        <v>0</v>
      </c>
      <c r="N102" s="34">
        <f>+'[1]Input Price'!$N$26</f>
        <v>0</v>
      </c>
      <c r="O102" s="34">
        <f>+'[1]Input Price'!$O$26</f>
        <v>0</v>
      </c>
      <c r="P102" s="34">
        <f>+'[1]Input Price'!$P$26</f>
        <v>0</v>
      </c>
    </row>
    <row r="103" spans="2:16" ht="26.25" outlineLevel="1">
      <c r="B103" s="48">
        <v>10</v>
      </c>
      <c r="C103" s="49" t="s">
        <v>79</v>
      </c>
      <c r="D103" s="200" t="s">
        <v>51</v>
      </c>
      <c r="E103" s="234">
        <v>4</v>
      </c>
      <c r="F103" s="34">
        <f>+'[1]Input Price'!$F$98</f>
        <v>0</v>
      </c>
      <c r="G103" s="34">
        <f>+'[1]Input Price'!$G$98</f>
        <v>0</v>
      </c>
      <c r="H103" s="34">
        <f>+'[1]Input Price'!$H$98</f>
        <v>0</v>
      </c>
      <c r="I103" s="34">
        <f>+'[1]Input Price'!$I$98</f>
        <v>0</v>
      </c>
      <c r="J103" s="34">
        <f>+'[1]Input Price'!$J$98</f>
        <v>0</v>
      </c>
      <c r="K103" s="34">
        <f>+'[1]Input Price'!$K$98</f>
        <v>0</v>
      </c>
      <c r="L103" s="34">
        <f>+'[1]Input Price'!$L$98</f>
        <v>0</v>
      </c>
      <c r="M103" s="34">
        <f>+'[1]Input Price'!$M$98</f>
        <v>0</v>
      </c>
      <c r="N103" s="34">
        <f>+'[1]Input Price'!$N$98</f>
        <v>0</v>
      </c>
      <c r="O103" s="34">
        <f>+'[1]Input Price'!$O$98</f>
        <v>0</v>
      </c>
      <c r="P103" s="34">
        <f>+'[1]Input Price'!$P$98</f>
        <v>0</v>
      </c>
    </row>
    <row r="104" spans="2:16" outlineLevel="1">
      <c r="B104" s="48">
        <v>11</v>
      </c>
      <c r="C104" s="45" t="s">
        <v>80</v>
      </c>
      <c r="D104" s="200" t="s">
        <v>63</v>
      </c>
      <c r="E104" s="234">
        <v>200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2:16" outlineLevel="1">
      <c r="B105" s="45">
        <v>12</v>
      </c>
      <c r="C105" s="47" t="s">
        <v>81</v>
      </c>
      <c r="D105" s="200" t="s">
        <v>51</v>
      </c>
      <c r="E105" s="234">
        <v>1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2:16">
      <c r="B106" s="34"/>
      <c r="C106" s="88"/>
      <c r="D106" s="200"/>
      <c r="E106" s="2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2:16" ht="15.75">
      <c r="B107" s="35">
        <v>4</v>
      </c>
      <c r="C107" s="35" t="s">
        <v>85</v>
      </c>
      <c r="D107" s="200"/>
      <c r="E107" s="2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2:16">
      <c r="B108" s="37" t="s">
        <v>16</v>
      </c>
      <c r="C108" s="175" t="s">
        <v>17</v>
      </c>
      <c r="D108" s="200"/>
      <c r="E108" s="2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2:16" outlineLevel="1">
      <c r="B109" s="39">
        <v>1</v>
      </c>
      <c r="C109" s="40" t="s">
        <v>18</v>
      </c>
      <c r="D109" s="200" t="s">
        <v>19</v>
      </c>
      <c r="E109" s="234">
        <v>225.959</v>
      </c>
      <c r="F109" s="34">
        <f>+'[1]Input Price'!$F$453</f>
        <v>0</v>
      </c>
      <c r="G109" s="34">
        <f>+'[1]Input Price'!$G$453</f>
        <v>0</v>
      </c>
      <c r="H109" s="34">
        <f>+'[1]Input Price'!$H$453</f>
        <v>0</v>
      </c>
      <c r="I109" s="34">
        <f>+'[1]Input Price'!$I$453</f>
        <v>0</v>
      </c>
      <c r="J109" s="34">
        <f>+'[1]Input Price'!$J$453</f>
        <v>0</v>
      </c>
      <c r="K109" s="34">
        <f>+'[1]Input Price'!$K$453</f>
        <v>0</v>
      </c>
      <c r="L109" s="34">
        <f>+'[1]Input Price'!$L$453</f>
        <v>0</v>
      </c>
      <c r="M109" s="34">
        <f>+'[1]Input Price'!$M$453</f>
        <v>0</v>
      </c>
      <c r="N109" s="34">
        <f>+'[1]Input Price'!$N$453</f>
        <v>0</v>
      </c>
      <c r="O109" s="34">
        <f>+'[1]Input Price'!$O$453</f>
        <v>0</v>
      </c>
      <c r="P109" s="34">
        <f>+'[1]Input Price'!$P$453</f>
        <v>0</v>
      </c>
    </row>
    <row r="110" spans="2:16" outlineLevel="1">
      <c r="B110" s="39">
        <v>2</v>
      </c>
      <c r="C110" s="40" t="s">
        <v>20</v>
      </c>
      <c r="D110" s="200" t="s">
        <v>19</v>
      </c>
      <c r="E110" s="234">
        <v>1.9844999999999999</v>
      </c>
      <c r="F110" s="34">
        <f>+'[1]Input Price'!$F$793</f>
        <v>0</v>
      </c>
      <c r="G110" s="34">
        <f>+'[1]Input Price'!$G$793</f>
        <v>0</v>
      </c>
      <c r="H110" s="34">
        <f>+'[1]Input Price'!$H$793</f>
        <v>0</v>
      </c>
      <c r="I110" s="34">
        <f>+'[1]Input Price'!$I$793</f>
        <v>0</v>
      </c>
      <c r="J110" s="34">
        <f>+'[1]Input Price'!$J$793</f>
        <v>0</v>
      </c>
      <c r="K110" s="34">
        <f>+'[1]Input Price'!$K$793</f>
        <v>0</v>
      </c>
      <c r="L110" s="34">
        <f>+'[1]Input Price'!$L$793</f>
        <v>0</v>
      </c>
      <c r="M110" s="34">
        <f>+'[1]Input Price'!$M$793</f>
        <v>0</v>
      </c>
      <c r="N110" s="34">
        <f>+'[1]Input Price'!$N$793</f>
        <v>0</v>
      </c>
      <c r="O110" s="34">
        <f>+'[1]Input Price'!$O$793</f>
        <v>0</v>
      </c>
      <c r="P110" s="34">
        <f>+'[1]Input Price'!$P$793</f>
        <v>0</v>
      </c>
    </row>
    <row r="111" spans="2:16" outlineLevel="1">
      <c r="B111" s="39">
        <v>3</v>
      </c>
      <c r="C111" s="40" t="s">
        <v>21</v>
      </c>
      <c r="D111" s="200" t="s">
        <v>19</v>
      </c>
      <c r="E111" s="234">
        <v>1.9844999999999999</v>
      </c>
      <c r="F111" s="34">
        <f>+'[1]Input Price'!$F$794</f>
        <v>0</v>
      </c>
      <c r="G111" s="34">
        <f>+'[1]Input Price'!$G$794</f>
        <v>0</v>
      </c>
      <c r="H111" s="34">
        <f>+'[1]Input Price'!$H$794</f>
        <v>0</v>
      </c>
      <c r="I111" s="34">
        <f>+'[1]Input Price'!$I$794</f>
        <v>0</v>
      </c>
      <c r="J111" s="34">
        <f>+'[1]Input Price'!$J$794</f>
        <v>0</v>
      </c>
      <c r="K111" s="34">
        <f>+'[1]Input Price'!$K$794</f>
        <v>0</v>
      </c>
      <c r="L111" s="34">
        <f>+'[1]Input Price'!$L$794</f>
        <v>0</v>
      </c>
      <c r="M111" s="34">
        <f>+'[1]Input Price'!$M$794</f>
        <v>0</v>
      </c>
      <c r="N111" s="34">
        <f>+'[1]Input Price'!$N$794</f>
        <v>0</v>
      </c>
      <c r="O111" s="34">
        <f>+'[1]Input Price'!$O$794</f>
        <v>0</v>
      </c>
      <c r="P111" s="34">
        <f>+'[1]Input Price'!$P$794</f>
        <v>0</v>
      </c>
    </row>
    <row r="112" spans="2:16" outlineLevel="1">
      <c r="B112" s="39">
        <v>4</v>
      </c>
      <c r="C112" s="40" t="s">
        <v>22</v>
      </c>
      <c r="D112" s="200" t="s">
        <v>19</v>
      </c>
      <c r="E112" s="234">
        <v>13.613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2:16" outlineLevel="1">
      <c r="B113" s="39">
        <v>5</v>
      </c>
      <c r="C113" s="40" t="s">
        <v>23</v>
      </c>
      <c r="D113" s="200" t="s">
        <v>19</v>
      </c>
      <c r="E113" s="234">
        <v>4.1040000000000001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2:16" outlineLevel="1">
      <c r="B114" s="39">
        <v>6</v>
      </c>
      <c r="C114" s="40" t="s">
        <v>24</v>
      </c>
      <c r="D114" s="200" t="s">
        <v>19</v>
      </c>
      <c r="E114" s="234">
        <v>3.3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2:16" outlineLevel="1">
      <c r="B115" s="41">
        <v>7</v>
      </c>
      <c r="C115" s="327" t="s">
        <v>25</v>
      </c>
      <c r="D115" s="200" t="s">
        <v>19</v>
      </c>
      <c r="E115" s="234">
        <v>204.274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2:16" outlineLevel="1">
      <c r="B116" s="39">
        <v>8</v>
      </c>
      <c r="C116" s="40" t="s">
        <v>26</v>
      </c>
      <c r="D116" s="200" t="s">
        <v>27</v>
      </c>
      <c r="E116" s="234">
        <v>2.88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2:16" outlineLevel="1">
      <c r="B117" s="39">
        <v>9</v>
      </c>
      <c r="C117" s="40" t="s">
        <v>73</v>
      </c>
      <c r="D117" s="200" t="s">
        <v>19</v>
      </c>
      <c r="E117" s="234">
        <v>1.58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2:16">
      <c r="B118" s="42" t="s">
        <v>35</v>
      </c>
      <c r="C118" s="43" t="s">
        <v>74</v>
      </c>
      <c r="D118" s="200">
        <v>0</v>
      </c>
      <c r="E118" s="234">
        <v>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2:16" outlineLevel="1">
      <c r="B119" s="44">
        <v>1</v>
      </c>
      <c r="C119" s="45" t="s">
        <v>45</v>
      </c>
      <c r="D119" s="200" t="s">
        <v>34</v>
      </c>
      <c r="E119" s="234">
        <v>15745.49</v>
      </c>
      <c r="F119" s="34">
        <f>+'[1]Input Price'!$F$712</f>
        <v>0</v>
      </c>
      <c r="G119" s="34">
        <f>+'[1]Input Price'!$G$712</f>
        <v>0</v>
      </c>
      <c r="H119" s="34">
        <f>+'[1]Input Price'!$H$712</f>
        <v>0</v>
      </c>
      <c r="I119" s="34">
        <f>+'[1]Input Price'!$I$712</f>
        <v>0</v>
      </c>
      <c r="J119" s="34">
        <f>+'[1]Input Price'!$J$712</f>
        <v>0</v>
      </c>
      <c r="K119" s="34">
        <f>+'[1]Input Price'!$K$712</f>
        <v>0</v>
      </c>
      <c r="L119" s="34">
        <f>+'[1]Input Price'!$L$712</f>
        <v>0</v>
      </c>
      <c r="M119" s="34">
        <f>+'[1]Input Price'!$M$712</f>
        <v>0</v>
      </c>
      <c r="N119" s="34">
        <f>+'[1]Input Price'!$N$712</f>
        <v>0</v>
      </c>
      <c r="O119" s="34">
        <f>+'[1]Input Price'!$O$712</f>
        <v>0</v>
      </c>
      <c r="P119" s="34">
        <f>+'[1]Input Price'!$P$712</f>
        <v>0</v>
      </c>
    </row>
    <row r="120" spans="2:16" outlineLevel="1">
      <c r="B120" s="44">
        <v>2</v>
      </c>
      <c r="C120" s="45" t="s">
        <v>46</v>
      </c>
      <c r="D120" s="200" t="s">
        <v>31</v>
      </c>
      <c r="E120" s="234">
        <v>32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2:16" outlineLevel="1">
      <c r="B121" s="44">
        <v>3</v>
      </c>
      <c r="C121" s="45" t="s">
        <v>40</v>
      </c>
      <c r="D121" s="200" t="s">
        <v>34</v>
      </c>
      <c r="E121" s="234">
        <v>15745.49</v>
      </c>
      <c r="F121" s="34">
        <f>+'[1]Input Price'!$F$625</f>
        <v>0</v>
      </c>
      <c r="G121" s="34">
        <f>+'[1]Input Price'!$G$625</f>
        <v>0</v>
      </c>
      <c r="H121" s="34">
        <f>+'[1]Input Price'!$H$625</f>
        <v>0</v>
      </c>
      <c r="I121" s="34">
        <f>+'[1]Input Price'!$I$625</f>
        <v>0</v>
      </c>
      <c r="J121" s="34">
        <f>+'[1]Input Price'!$J$625</f>
        <v>0</v>
      </c>
      <c r="K121" s="34">
        <f>+'[1]Input Price'!$K$625</f>
        <v>0</v>
      </c>
      <c r="L121" s="34">
        <f>+'[1]Input Price'!$L$625</f>
        <v>0</v>
      </c>
      <c r="M121" s="34">
        <f>+'[1]Input Price'!$M$625</f>
        <v>0</v>
      </c>
      <c r="N121" s="34">
        <f>+'[1]Input Price'!$N$625</f>
        <v>0</v>
      </c>
      <c r="O121" s="34">
        <f>+'[1]Input Price'!$O$625</f>
        <v>0</v>
      </c>
      <c r="P121" s="34">
        <f>+'[1]Input Price'!$P$625</f>
        <v>0</v>
      </c>
    </row>
    <row r="122" spans="2:16" outlineLevel="1">
      <c r="B122" s="44">
        <v>4</v>
      </c>
      <c r="C122" s="45" t="s">
        <v>41</v>
      </c>
      <c r="D122" s="200" t="s">
        <v>34</v>
      </c>
      <c r="E122" s="234">
        <v>15745.49</v>
      </c>
      <c r="F122" s="34">
        <f>+'[1]Input Price'!$F$675</f>
        <v>0</v>
      </c>
      <c r="G122" s="34">
        <f>+'[1]Input Price'!$G$675</f>
        <v>0</v>
      </c>
      <c r="H122" s="34">
        <f>+'[1]Input Price'!$H$675</f>
        <v>0</v>
      </c>
      <c r="I122" s="34">
        <f>+'[1]Input Price'!$I$675</f>
        <v>0</v>
      </c>
      <c r="J122" s="34">
        <f>+'[1]Input Price'!$J$675</f>
        <v>0</v>
      </c>
      <c r="K122" s="34">
        <f>+'[1]Input Price'!$K$675</f>
        <v>0</v>
      </c>
      <c r="L122" s="34">
        <f>+'[1]Input Price'!$L$675</f>
        <v>0</v>
      </c>
      <c r="M122" s="34">
        <f>+'[1]Input Price'!$M$675</f>
        <v>0</v>
      </c>
      <c r="N122" s="34">
        <f>+'[1]Input Price'!$N$675</f>
        <v>0</v>
      </c>
      <c r="O122" s="34">
        <f>+'[1]Input Price'!$O$675</f>
        <v>0</v>
      </c>
      <c r="P122" s="34">
        <f>+'[1]Input Price'!$P$675</f>
        <v>0</v>
      </c>
    </row>
    <row r="123" spans="2:16" outlineLevel="1">
      <c r="B123" s="44">
        <v>5</v>
      </c>
      <c r="C123" s="45" t="s">
        <v>42</v>
      </c>
      <c r="D123" s="200" t="s">
        <v>34</v>
      </c>
      <c r="E123" s="234">
        <v>15745.49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2:16">
      <c r="B124" s="42" t="s">
        <v>43</v>
      </c>
      <c r="C124" s="43" t="s">
        <v>48</v>
      </c>
      <c r="D124" s="200">
        <v>0</v>
      </c>
      <c r="E124" s="234">
        <v>0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2:16" outlineLevel="1">
      <c r="B125" s="45">
        <v>1</v>
      </c>
      <c r="C125" s="45" t="s">
        <v>49</v>
      </c>
      <c r="D125" s="200">
        <v>0</v>
      </c>
      <c r="E125" s="234">
        <v>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2:16" outlineLevel="1">
      <c r="B126" s="45"/>
      <c r="C126" s="46" t="s">
        <v>50</v>
      </c>
      <c r="D126" s="200" t="s">
        <v>51</v>
      </c>
      <c r="E126" s="234">
        <v>1</v>
      </c>
      <c r="F126" s="34">
        <f>+'[1]Input Price'!$F$392</f>
        <v>0</v>
      </c>
      <c r="G126" s="34">
        <f>+'[1]Input Price'!$G$392</f>
        <v>0</v>
      </c>
      <c r="H126" s="34">
        <f>+'[1]Input Price'!$H$392</f>
        <v>0</v>
      </c>
      <c r="I126" s="34">
        <f>+'[1]Input Price'!$I$392</f>
        <v>0</v>
      </c>
      <c r="J126" s="34">
        <f>+'[1]Input Price'!$J$392</f>
        <v>0</v>
      </c>
      <c r="K126" s="34">
        <f>+'[1]Input Price'!$K$392</f>
        <v>0</v>
      </c>
      <c r="L126" s="34">
        <f>+'[1]Input Price'!$L$392</f>
        <v>0</v>
      </c>
      <c r="M126" s="34">
        <f>+'[1]Input Price'!$M$392</f>
        <v>0</v>
      </c>
      <c r="N126" s="34">
        <f>+'[1]Input Price'!$N$392</f>
        <v>0</v>
      </c>
      <c r="O126" s="34">
        <f>+'[1]Input Price'!$O$392</f>
        <v>0</v>
      </c>
      <c r="P126" s="34">
        <f>+'[1]Input Price'!$P$392</f>
        <v>0</v>
      </c>
    </row>
    <row r="127" spans="2:16" outlineLevel="1">
      <c r="B127" s="45"/>
      <c r="C127" s="46" t="s">
        <v>52</v>
      </c>
      <c r="D127" s="200" t="s">
        <v>53</v>
      </c>
      <c r="E127" s="234">
        <v>1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2:16" outlineLevel="1">
      <c r="B128" s="45">
        <v>2</v>
      </c>
      <c r="C128" s="45" t="s">
        <v>54</v>
      </c>
      <c r="D128" s="200" t="s">
        <v>55</v>
      </c>
      <c r="E128" s="234">
        <v>65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2:16" ht="25.5" outlineLevel="1">
      <c r="B129" s="47">
        <v>3</v>
      </c>
      <c r="C129" s="47" t="s">
        <v>56</v>
      </c>
      <c r="D129" s="200" t="s">
        <v>51</v>
      </c>
      <c r="E129" s="234">
        <v>3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 outlineLevel="1">
      <c r="B130" s="47">
        <v>4</v>
      </c>
      <c r="C130" s="47" t="s">
        <v>75</v>
      </c>
      <c r="D130" s="200" t="s">
        <v>51</v>
      </c>
      <c r="E130" s="234">
        <v>1</v>
      </c>
      <c r="F130" s="34">
        <f>+'[1]Input Price'!$F$35</f>
        <v>0</v>
      </c>
      <c r="G130" s="34">
        <f>+'[1]Input Price'!$G$35</f>
        <v>0</v>
      </c>
      <c r="H130" s="34">
        <f>+'[1]Input Price'!$H$35</f>
        <v>0</v>
      </c>
      <c r="I130" s="34">
        <f>+'[1]Input Price'!$I$35</f>
        <v>0</v>
      </c>
      <c r="J130" s="34">
        <f>+'[1]Input Price'!$J$35</f>
        <v>0</v>
      </c>
      <c r="K130" s="34">
        <f>+'[1]Input Price'!$K$35</f>
        <v>0</v>
      </c>
      <c r="L130" s="34">
        <f>+'[1]Input Price'!$L$35</f>
        <v>0</v>
      </c>
      <c r="M130" s="34">
        <f>+'[1]Input Price'!$M$35</f>
        <v>0</v>
      </c>
      <c r="N130" s="34">
        <f>+'[1]Input Price'!$N$35</f>
        <v>0</v>
      </c>
      <c r="O130" s="34">
        <f>+'[1]Input Price'!$O$35</f>
        <v>0</v>
      </c>
      <c r="P130" s="34">
        <f>+'[1]Input Price'!$P$35</f>
        <v>0</v>
      </c>
    </row>
    <row r="131" spans="2:16" outlineLevel="1">
      <c r="B131" s="47">
        <v>5</v>
      </c>
      <c r="C131" s="47" t="s">
        <v>76</v>
      </c>
      <c r="D131" s="200" t="s">
        <v>51</v>
      </c>
      <c r="E131" s="234">
        <v>1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outlineLevel="1">
      <c r="B132" s="47">
        <v>6</v>
      </c>
      <c r="C132" s="47" t="s">
        <v>77</v>
      </c>
      <c r="D132" s="200" t="s">
        <v>51</v>
      </c>
      <c r="E132" s="234">
        <v>1</v>
      </c>
      <c r="F132" s="34">
        <f>+'[1]Input Price'!$F$341</f>
        <v>0</v>
      </c>
      <c r="G132" s="34">
        <f>+'[1]Input Price'!$G$341</f>
        <v>0</v>
      </c>
      <c r="H132" s="34">
        <f>+'[1]Input Price'!$H$341</f>
        <v>0</v>
      </c>
      <c r="I132" s="34">
        <f>+'[1]Input Price'!$I$341</f>
        <v>0</v>
      </c>
      <c r="J132" s="34">
        <f>+'[1]Input Price'!$J$341</f>
        <v>0</v>
      </c>
      <c r="K132" s="34">
        <f>+'[1]Input Price'!$K$341</f>
        <v>0</v>
      </c>
      <c r="L132" s="34">
        <f>+'[1]Input Price'!$L$341</f>
        <v>0</v>
      </c>
      <c r="M132" s="34">
        <f>+'[1]Input Price'!$M$341</f>
        <v>0</v>
      </c>
      <c r="N132" s="34">
        <f>+'[1]Input Price'!$N$341</f>
        <v>0</v>
      </c>
      <c r="O132" s="34">
        <f>+'[1]Input Price'!$O$341</f>
        <v>0</v>
      </c>
      <c r="P132" s="34">
        <f>+'[1]Input Price'!$P$341</f>
        <v>0</v>
      </c>
    </row>
    <row r="133" spans="2:16" ht="38.25" outlineLevel="1">
      <c r="B133" s="47">
        <v>7</v>
      </c>
      <c r="C133" s="47" t="s">
        <v>60</v>
      </c>
      <c r="D133" s="200" t="s">
        <v>51</v>
      </c>
      <c r="E133" s="234">
        <v>1</v>
      </c>
      <c r="F133" s="34">
        <f>+'[1]Input Price'!$F$251</f>
        <v>0</v>
      </c>
      <c r="G133" s="34">
        <f>+'[1]Input Price'!$G$251</f>
        <v>0</v>
      </c>
      <c r="H133" s="34">
        <f>+'[1]Input Price'!$H$251</f>
        <v>0</v>
      </c>
      <c r="I133" s="34">
        <f>+'[1]Input Price'!$I$251</f>
        <v>0</v>
      </c>
      <c r="J133" s="34">
        <f>+'[1]Input Price'!$J$251</f>
        <v>0</v>
      </c>
      <c r="K133" s="34">
        <f>+'[1]Input Price'!$K$251</f>
        <v>0</v>
      </c>
      <c r="L133" s="34">
        <f>+'[1]Input Price'!$L$251</f>
        <v>0</v>
      </c>
      <c r="M133" s="34">
        <f>+'[1]Input Price'!$M$251</f>
        <v>0</v>
      </c>
      <c r="N133" s="34">
        <f>+'[1]Input Price'!$N$251</f>
        <v>0</v>
      </c>
      <c r="O133" s="34">
        <f>+'[1]Input Price'!$O$251</f>
        <v>0</v>
      </c>
      <c r="P133" s="34">
        <f>+'[1]Input Price'!$P$251</f>
        <v>0</v>
      </c>
    </row>
    <row r="134" spans="2:16" outlineLevel="1">
      <c r="B134" s="47">
        <v>8</v>
      </c>
      <c r="C134" s="47" t="s">
        <v>61</v>
      </c>
      <c r="D134" s="200" t="s">
        <v>51</v>
      </c>
      <c r="E134" s="234">
        <v>1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2:16" outlineLevel="1">
      <c r="B135" s="47">
        <v>9</v>
      </c>
      <c r="C135" s="47" t="s">
        <v>78</v>
      </c>
      <c r="D135" s="200" t="s">
        <v>63</v>
      </c>
      <c r="E135" s="234">
        <v>65</v>
      </c>
      <c r="F135" s="34">
        <f>+'[1]Input Price'!$F$26</f>
        <v>0</v>
      </c>
      <c r="G135" s="34">
        <f>+'[1]Input Price'!$G$26</f>
        <v>0</v>
      </c>
      <c r="H135" s="34">
        <f>+'[1]Input Price'!$H$26</f>
        <v>0</v>
      </c>
      <c r="I135" s="34">
        <f>+'[1]Input Price'!$I$26</f>
        <v>0</v>
      </c>
      <c r="J135" s="34">
        <f>+'[1]Input Price'!$J$26</f>
        <v>0</v>
      </c>
      <c r="K135" s="34">
        <f>+'[1]Input Price'!$K$26</f>
        <v>0</v>
      </c>
      <c r="L135" s="34">
        <f>+'[1]Input Price'!$L$26</f>
        <v>0</v>
      </c>
      <c r="M135" s="34">
        <f>+'[1]Input Price'!$M$26</f>
        <v>0</v>
      </c>
      <c r="N135" s="34">
        <f>+'[1]Input Price'!$N$26</f>
        <v>0</v>
      </c>
      <c r="O135" s="34">
        <f>+'[1]Input Price'!$O$26</f>
        <v>0</v>
      </c>
      <c r="P135" s="34">
        <f>+'[1]Input Price'!$P$26</f>
        <v>0</v>
      </c>
    </row>
    <row r="136" spans="2:16" ht="26.25" outlineLevel="1">
      <c r="B136" s="48">
        <v>10</v>
      </c>
      <c r="C136" s="49" t="s">
        <v>79</v>
      </c>
      <c r="D136" s="200" t="s">
        <v>51</v>
      </c>
      <c r="E136" s="234">
        <v>3</v>
      </c>
      <c r="F136" s="34">
        <f>+'[1]Input Price'!$F$98</f>
        <v>0</v>
      </c>
      <c r="G136" s="34">
        <f>+'[1]Input Price'!$G$98</f>
        <v>0</v>
      </c>
      <c r="H136" s="34">
        <f>+'[1]Input Price'!$H$98</f>
        <v>0</v>
      </c>
      <c r="I136" s="34">
        <f>+'[1]Input Price'!$I$98</f>
        <v>0</v>
      </c>
      <c r="J136" s="34">
        <f>+'[1]Input Price'!$J$98</f>
        <v>0</v>
      </c>
      <c r="K136" s="34">
        <f>+'[1]Input Price'!$K$98</f>
        <v>0</v>
      </c>
      <c r="L136" s="34">
        <f>+'[1]Input Price'!$L$98</f>
        <v>0</v>
      </c>
      <c r="M136" s="34">
        <f>+'[1]Input Price'!$M$98</f>
        <v>0</v>
      </c>
      <c r="N136" s="34">
        <f>+'[1]Input Price'!$N$98</f>
        <v>0</v>
      </c>
      <c r="O136" s="34">
        <f>+'[1]Input Price'!$O$98</f>
        <v>0</v>
      </c>
      <c r="P136" s="34">
        <f>+'[1]Input Price'!$P$98</f>
        <v>0</v>
      </c>
    </row>
    <row r="137" spans="2:16" outlineLevel="1">
      <c r="B137" s="48">
        <v>11</v>
      </c>
      <c r="C137" s="45" t="s">
        <v>80</v>
      </c>
      <c r="D137" s="200" t="s">
        <v>63</v>
      </c>
      <c r="E137" s="234">
        <v>135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 outlineLevel="1">
      <c r="B138" s="45">
        <v>12</v>
      </c>
      <c r="C138" s="47" t="s">
        <v>81</v>
      </c>
      <c r="D138" s="200" t="s">
        <v>51</v>
      </c>
      <c r="E138" s="234">
        <v>1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2:16">
      <c r="B139" s="34"/>
      <c r="C139" s="88"/>
      <c r="D139" s="200"/>
      <c r="E139" s="2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2:16" ht="15.75">
      <c r="B140" s="35">
        <v>5</v>
      </c>
      <c r="C140" s="35" t="s">
        <v>86</v>
      </c>
      <c r="D140" s="200"/>
      <c r="E140" s="2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2:16">
      <c r="B141" s="37" t="s">
        <v>16</v>
      </c>
      <c r="C141" s="175" t="s">
        <v>17</v>
      </c>
      <c r="D141" s="200"/>
      <c r="E141" s="2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outlineLevel="1">
      <c r="B142" s="39">
        <v>1</v>
      </c>
      <c r="C142" s="40" t="s">
        <v>18</v>
      </c>
      <c r="D142" s="200" t="s">
        <v>19</v>
      </c>
      <c r="E142" s="234">
        <v>177.59899999999999</v>
      </c>
      <c r="F142" s="34">
        <f>+'[1]Input Price'!$F$453</f>
        <v>0</v>
      </c>
      <c r="G142" s="34">
        <f>+'[1]Input Price'!$G$453</f>
        <v>0</v>
      </c>
      <c r="H142" s="34">
        <f>+'[1]Input Price'!$H$453</f>
        <v>0</v>
      </c>
      <c r="I142" s="34">
        <f>+'[1]Input Price'!$I$453</f>
        <v>0</v>
      </c>
      <c r="J142" s="34">
        <f>+'[1]Input Price'!$J$453</f>
        <v>0</v>
      </c>
      <c r="K142" s="34">
        <f>+'[1]Input Price'!$K$453</f>
        <v>0</v>
      </c>
      <c r="L142" s="34">
        <f>+'[1]Input Price'!$L$453</f>
        <v>0</v>
      </c>
      <c r="M142" s="34">
        <f>+'[1]Input Price'!$M$453</f>
        <v>0</v>
      </c>
      <c r="N142" s="34">
        <f>+'[1]Input Price'!$N$453</f>
        <v>0</v>
      </c>
      <c r="O142" s="34">
        <f>+'[1]Input Price'!$O$453</f>
        <v>0</v>
      </c>
      <c r="P142" s="34">
        <f>+'[1]Input Price'!$P$453</f>
        <v>0</v>
      </c>
    </row>
    <row r="143" spans="2:16" outlineLevel="1">
      <c r="B143" s="39">
        <v>2</v>
      </c>
      <c r="C143" s="40" t="s">
        <v>20</v>
      </c>
      <c r="D143" s="200" t="s">
        <v>19</v>
      </c>
      <c r="E143" s="234">
        <v>1.4045000000000001</v>
      </c>
      <c r="F143" s="34">
        <f>+'[1]Input Price'!$F$793</f>
        <v>0</v>
      </c>
      <c r="G143" s="34">
        <f>+'[1]Input Price'!$G$793</f>
        <v>0</v>
      </c>
      <c r="H143" s="34">
        <f>+'[1]Input Price'!$H$793</f>
        <v>0</v>
      </c>
      <c r="I143" s="34">
        <f>+'[1]Input Price'!$I$793</f>
        <v>0</v>
      </c>
      <c r="J143" s="34">
        <f>+'[1]Input Price'!$J$793</f>
        <v>0</v>
      </c>
      <c r="K143" s="34">
        <f>+'[1]Input Price'!$K$793</f>
        <v>0</v>
      </c>
      <c r="L143" s="34">
        <f>+'[1]Input Price'!$L$793</f>
        <v>0</v>
      </c>
      <c r="M143" s="34">
        <f>+'[1]Input Price'!$M$793</f>
        <v>0</v>
      </c>
      <c r="N143" s="34">
        <f>+'[1]Input Price'!$N$793</f>
        <v>0</v>
      </c>
      <c r="O143" s="34">
        <f>+'[1]Input Price'!$O$793</f>
        <v>0</v>
      </c>
      <c r="P143" s="34">
        <f>+'[1]Input Price'!$P$793</f>
        <v>0</v>
      </c>
    </row>
    <row r="144" spans="2:16" outlineLevel="1">
      <c r="B144" s="39">
        <v>3</v>
      </c>
      <c r="C144" s="40" t="s">
        <v>21</v>
      </c>
      <c r="D144" s="200" t="s">
        <v>19</v>
      </c>
      <c r="E144" s="234">
        <v>1.4045000000000001</v>
      </c>
      <c r="F144" s="34">
        <f>+'[1]Input Price'!$F$794</f>
        <v>0</v>
      </c>
      <c r="G144" s="34">
        <f>+'[1]Input Price'!$G$794</f>
        <v>0</v>
      </c>
      <c r="H144" s="34">
        <f>+'[1]Input Price'!$H$794</f>
        <v>0</v>
      </c>
      <c r="I144" s="34">
        <f>+'[1]Input Price'!$I$794</f>
        <v>0</v>
      </c>
      <c r="J144" s="34">
        <f>+'[1]Input Price'!$J$794</f>
        <v>0</v>
      </c>
      <c r="K144" s="34">
        <f>+'[1]Input Price'!$K$794</f>
        <v>0</v>
      </c>
      <c r="L144" s="34">
        <f>+'[1]Input Price'!$L$794</f>
        <v>0</v>
      </c>
      <c r="M144" s="34">
        <f>+'[1]Input Price'!$M$794</f>
        <v>0</v>
      </c>
      <c r="N144" s="34">
        <f>+'[1]Input Price'!$N$794</f>
        <v>0</v>
      </c>
      <c r="O144" s="34">
        <f>+'[1]Input Price'!$O$794</f>
        <v>0</v>
      </c>
      <c r="P144" s="34">
        <f>+'[1]Input Price'!$P$794</f>
        <v>0</v>
      </c>
    </row>
    <row r="145" spans="2:16" outlineLevel="1">
      <c r="B145" s="39">
        <v>4</v>
      </c>
      <c r="C145" s="40" t="s">
        <v>22</v>
      </c>
      <c r="D145" s="200" t="s">
        <v>19</v>
      </c>
      <c r="E145" s="234">
        <v>10.125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outlineLevel="1">
      <c r="B146" s="39">
        <v>5</v>
      </c>
      <c r="C146" s="40" t="s">
        <v>23</v>
      </c>
      <c r="D146" s="200" t="s">
        <v>19</v>
      </c>
      <c r="E146" s="234">
        <v>2.8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2:16" outlineLevel="1">
      <c r="B147" s="39">
        <v>6</v>
      </c>
      <c r="C147" s="40" t="s">
        <v>24</v>
      </c>
      <c r="D147" s="200" t="s">
        <v>19</v>
      </c>
      <c r="E147" s="234">
        <v>2.4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6" outlineLevel="1">
      <c r="B148" s="41">
        <v>7</v>
      </c>
      <c r="C148" s="327" t="s">
        <v>25</v>
      </c>
      <c r="D148" s="200" t="s">
        <v>19</v>
      </c>
      <c r="E148" s="234">
        <v>161.86500000000001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2:16" outlineLevel="1">
      <c r="B149" s="39">
        <v>8</v>
      </c>
      <c r="C149" s="40" t="s">
        <v>26</v>
      </c>
      <c r="D149" s="200" t="s">
        <v>27</v>
      </c>
      <c r="E149" s="234">
        <v>2.4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2:16" outlineLevel="1">
      <c r="B150" s="39">
        <v>9</v>
      </c>
      <c r="C150" s="40" t="s">
        <v>73</v>
      </c>
      <c r="D150" s="200" t="s">
        <v>19</v>
      </c>
      <c r="E150" s="234">
        <v>1.58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2:16">
      <c r="B151" s="42" t="s">
        <v>35</v>
      </c>
      <c r="C151" s="43" t="s">
        <v>74</v>
      </c>
      <c r="D151" s="200">
        <v>0</v>
      </c>
      <c r="E151" s="2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 outlineLevel="1">
      <c r="B152" s="44">
        <v>1</v>
      </c>
      <c r="C152" s="45" t="s">
        <v>45</v>
      </c>
      <c r="D152" s="200" t="s">
        <v>34</v>
      </c>
      <c r="E152" s="234">
        <v>8274</v>
      </c>
      <c r="F152" s="34">
        <f>+'[1]Input Price'!$F$712</f>
        <v>0</v>
      </c>
      <c r="G152" s="34">
        <f>+'[1]Input Price'!$G$712</f>
        <v>0</v>
      </c>
      <c r="H152" s="34">
        <f>+'[1]Input Price'!$H$712</f>
        <v>0</v>
      </c>
      <c r="I152" s="34">
        <f>+'[1]Input Price'!$I$712</f>
        <v>0</v>
      </c>
      <c r="J152" s="34">
        <f>+'[1]Input Price'!$J$712</f>
        <v>0</v>
      </c>
      <c r="K152" s="34">
        <f>+'[1]Input Price'!$K$712</f>
        <v>0</v>
      </c>
      <c r="L152" s="34">
        <f>+'[1]Input Price'!$L$712</f>
        <v>0</v>
      </c>
      <c r="M152" s="34">
        <f>+'[1]Input Price'!$M$712</f>
        <v>0</v>
      </c>
      <c r="N152" s="34">
        <f>+'[1]Input Price'!$N$712</f>
        <v>0</v>
      </c>
      <c r="O152" s="34">
        <f>+'[1]Input Price'!$O$712</f>
        <v>0</v>
      </c>
      <c r="P152" s="34">
        <f>+'[1]Input Price'!$P$712</f>
        <v>0</v>
      </c>
    </row>
    <row r="153" spans="2:16" outlineLevel="1">
      <c r="B153" s="44">
        <v>2</v>
      </c>
      <c r="C153" s="45" t="s">
        <v>46</v>
      </c>
      <c r="D153" s="200" t="s">
        <v>31</v>
      </c>
      <c r="E153" s="234">
        <v>32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 outlineLevel="1">
      <c r="B154" s="44">
        <v>3</v>
      </c>
      <c r="C154" s="45" t="s">
        <v>40</v>
      </c>
      <c r="D154" s="200" t="s">
        <v>34</v>
      </c>
      <c r="E154" s="234">
        <v>8274</v>
      </c>
      <c r="F154" s="34">
        <f>+'[1]Input Price'!$F$625</f>
        <v>0</v>
      </c>
      <c r="G154" s="34">
        <f>+'[1]Input Price'!$G$625</f>
        <v>0</v>
      </c>
      <c r="H154" s="34">
        <f>+'[1]Input Price'!$H$625</f>
        <v>0</v>
      </c>
      <c r="I154" s="34">
        <f>+'[1]Input Price'!$I$625</f>
        <v>0</v>
      </c>
      <c r="J154" s="34">
        <f>+'[1]Input Price'!$J$625</f>
        <v>0</v>
      </c>
      <c r="K154" s="34">
        <f>+'[1]Input Price'!$K$625</f>
        <v>0</v>
      </c>
      <c r="L154" s="34">
        <f>+'[1]Input Price'!$L$625</f>
        <v>0</v>
      </c>
      <c r="M154" s="34">
        <f>+'[1]Input Price'!$M$625</f>
        <v>0</v>
      </c>
      <c r="N154" s="34">
        <f>+'[1]Input Price'!$N$625</f>
        <v>0</v>
      </c>
      <c r="O154" s="34">
        <f>+'[1]Input Price'!$O$625</f>
        <v>0</v>
      </c>
      <c r="P154" s="34">
        <f>+'[1]Input Price'!$P$625</f>
        <v>0</v>
      </c>
    </row>
    <row r="155" spans="2:16" outlineLevel="1">
      <c r="B155" s="44">
        <v>4</v>
      </c>
      <c r="C155" s="45" t="s">
        <v>41</v>
      </c>
      <c r="D155" s="200" t="s">
        <v>34</v>
      </c>
      <c r="E155" s="234">
        <v>8274</v>
      </c>
      <c r="F155" s="34">
        <f>+'[1]Input Price'!$F$675</f>
        <v>0</v>
      </c>
      <c r="G155" s="34">
        <f>+'[1]Input Price'!$G$675</f>
        <v>0</v>
      </c>
      <c r="H155" s="34">
        <f>+'[1]Input Price'!$H$675</f>
        <v>0</v>
      </c>
      <c r="I155" s="34">
        <f>+'[1]Input Price'!$I$675</f>
        <v>0</v>
      </c>
      <c r="J155" s="34">
        <f>+'[1]Input Price'!$J$675</f>
        <v>0</v>
      </c>
      <c r="K155" s="34">
        <f>+'[1]Input Price'!$K$675</f>
        <v>0</v>
      </c>
      <c r="L155" s="34">
        <f>+'[1]Input Price'!$L$675</f>
        <v>0</v>
      </c>
      <c r="M155" s="34">
        <f>+'[1]Input Price'!$M$675</f>
        <v>0</v>
      </c>
      <c r="N155" s="34">
        <f>+'[1]Input Price'!$N$675</f>
        <v>0</v>
      </c>
      <c r="O155" s="34">
        <f>+'[1]Input Price'!$O$675</f>
        <v>0</v>
      </c>
      <c r="P155" s="34">
        <f>+'[1]Input Price'!$P$675</f>
        <v>0</v>
      </c>
    </row>
    <row r="156" spans="2:16" outlineLevel="1">
      <c r="B156" s="44">
        <v>5</v>
      </c>
      <c r="C156" s="45" t="s">
        <v>42</v>
      </c>
      <c r="D156" s="200" t="s">
        <v>34</v>
      </c>
      <c r="E156" s="234">
        <v>8274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2:16">
      <c r="B157" s="42" t="s">
        <v>43</v>
      </c>
      <c r="C157" s="43" t="s">
        <v>48</v>
      </c>
      <c r="D157" s="200">
        <v>0</v>
      </c>
      <c r="E157" s="234">
        <v>0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 outlineLevel="1">
      <c r="B158" s="45">
        <v>1</v>
      </c>
      <c r="C158" s="45" t="s">
        <v>49</v>
      </c>
      <c r="D158" s="200">
        <v>0</v>
      </c>
      <c r="E158" s="234">
        <v>0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2:16" outlineLevel="1">
      <c r="B159" s="45"/>
      <c r="C159" s="46" t="s">
        <v>50</v>
      </c>
      <c r="D159" s="200" t="s">
        <v>51</v>
      </c>
      <c r="E159" s="234">
        <v>1</v>
      </c>
      <c r="F159" s="34">
        <f>+'[1]Input Price'!$F$392</f>
        <v>0</v>
      </c>
      <c r="G159" s="34">
        <f>+'[1]Input Price'!$G$392</f>
        <v>0</v>
      </c>
      <c r="H159" s="34">
        <f>+'[1]Input Price'!$H$392</f>
        <v>0</v>
      </c>
      <c r="I159" s="34">
        <f>+'[1]Input Price'!$I$392</f>
        <v>0</v>
      </c>
      <c r="J159" s="34">
        <f>+'[1]Input Price'!$J$392</f>
        <v>0</v>
      </c>
      <c r="K159" s="34">
        <f>+'[1]Input Price'!$K$392</f>
        <v>0</v>
      </c>
      <c r="L159" s="34">
        <f>+'[1]Input Price'!$L$392</f>
        <v>0</v>
      </c>
      <c r="M159" s="34">
        <f>+'[1]Input Price'!$M$392</f>
        <v>0</v>
      </c>
      <c r="N159" s="34">
        <f>+'[1]Input Price'!$N$392</f>
        <v>0</v>
      </c>
      <c r="O159" s="34">
        <f>+'[1]Input Price'!$O$392</f>
        <v>0</v>
      </c>
      <c r="P159" s="34">
        <f>+'[1]Input Price'!$P$392</f>
        <v>0</v>
      </c>
    </row>
    <row r="160" spans="2:16" outlineLevel="1">
      <c r="B160" s="45"/>
      <c r="C160" s="46" t="s">
        <v>52</v>
      </c>
      <c r="D160" s="200" t="s">
        <v>53</v>
      </c>
      <c r="E160" s="234">
        <v>1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2:16" outlineLevel="1">
      <c r="B161" s="45">
        <v>2</v>
      </c>
      <c r="C161" s="45" t="s">
        <v>54</v>
      </c>
      <c r="D161" s="200" t="s">
        <v>55</v>
      </c>
      <c r="E161" s="234">
        <v>50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2:16" ht="25.5" outlineLevel="1">
      <c r="B162" s="47">
        <v>3</v>
      </c>
      <c r="C162" s="47" t="s">
        <v>56</v>
      </c>
      <c r="D162" s="200" t="s">
        <v>51</v>
      </c>
      <c r="E162" s="234">
        <v>1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2:16" outlineLevel="1">
      <c r="B163" s="47">
        <v>4</v>
      </c>
      <c r="C163" s="47" t="s">
        <v>75</v>
      </c>
      <c r="D163" s="200" t="s">
        <v>51</v>
      </c>
      <c r="E163" s="234">
        <v>1</v>
      </c>
      <c r="F163" s="34">
        <f>+'[1]Input Price'!$F$35</f>
        <v>0</v>
      </c>
      <c r="G163" s="34">
        <f>+'[1]Input Price'!$G$35</f>
        <v>0</v>
      </c>
      <c r="H163" s="34">
        <f>+'[1]Input Price'!$H$35</f>
        <v>0</v>
      </c>
      <c r="I163" s="34">
        <f>+'[1]Input Price'!$I$35</f>
        <v>0</v>
      </c>
      <c r="J163" s="34">
        <f>+'[1]Input Price'!$J$35</f>
        <v>0</v>
      </c>
      <c r="K163" s="34">
        <f>+'[1]Input Price'!$K$35</f>
        <v>0</v>
      </c>
      <c r="L163" s="34">
        <f>+'[1]Input Price'!$L$35</f>
        <v>0</v>
      </c>
      <c r="M163" s="34">
        <f>+'[1]Input Price'!$M$35</f>
        <v>0</v>
      </c>
      <c r="N163" s="34">
        <f>+'[1]Input Price'!$N$35</f>
        <v>0</v>
      </c>
      <c r="O163" s="34">
        <f>+'[1]Input Price'!$O$35</f>
        <v>0</v>
      </c>
      <c r="P163" s="34">
        <f>+'[1]Input Price'!$P$35</f>
        <v>0</v>
      </c>
    </row>
    <row r="164" spans="2:16" outlineLevel="1">
      <c r="B164" s="47">
        <v>5</v>
      </c>
      <c r="C164" s="47" t="s">
        <v>76</v>
      </c>
      <c r="D164" s="200" t="s">
        <v>51</v>
      </c>
      <c r="E164" s="234">
        <v>1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2:16" outlineLevel="1">
      <c r="B165" s="47">
        <v>6</v>
      </c>
      <c r="C165" s="47" t="s">
        <v>77</v>
      </c>
      <c r="D165" s="200" t="s">
        <v>51</v>
      </c>
      <c r="E165" s="234">
        <v>1</v>
      </c>
      <c r="F165" s="34">
        <f>+'[1]Input Price'!$F$341</f>
        <v>0</v>
      </c>
      <c r="G165" s="34">
        <f>+'[1]Input Price'!$G$341</f>
        <v>0</v>
      </c>
      <c r="H165" s="34">
        <f>+'[1]Input Price'!$H$341</f>
        <v>0</v>
      </c>
      <c r="I165" s="34">
        <f>+'[1]Input Price'!$I$341</f>
        <v>0</v>
      </c>
      <c r="J165" s="34">
        <f>+'[1]Input Price'!$J$341</f>
        <v>0</v>
      </c>
      <c r="K165" s="34">
        <f>+'[1]Input Price'!$K$341</f>
        <v>0</v>
      </c>
      <c r="L165" s="34">
        <f>+'[1]Input Price'!$L$341</f>
        <v>0</v>
      </c>
      <c r="M165" s="34">
        <f>+'[1]Input Price'!$M$341</f>
        <v>0</v>
      </c>
      <c r="N165" s="34">
        <f>+'[1]Input Price'!$N$341</f>
        <v>0</v>
      </c>
      <c r="O165" s="34">
        <f>+'[1]Input Price'!$O$341</f>
        <v>0</v>
      </c>
      <c r="P165" s="34">
        <f>+'[1]Input Price'!$P$341</f>
        <v>0</v>
      </c>
    </row>
    <row r="166" spans="2:16" ht="38.25" outlineLevel="1">
      <c r="B166" s="47">
        <v>7</v>
      </c>
      <c r="C166" s="47" t="s">
        <v>60</v>
      </c>
      <c r="D166" s="200" t="s">
        <v>51</v>
      </c>
      <c r="E166" s="234">
        <v>1</v>
      </c>
      <c r="F166" s="34">
        <f>+'[1]Input Price'!$F$251</f>
        <v>0</v>
      </c>
      <c r="G166" s="34">
        <f>+'[1]Input Price'!$G$251</f>
        <v>0</v>
      </c>
      <c r="H166" s="34">
        <f>+'[1]Input Price'!$H$251</f>
        <v>0</v>
      </c>
      <c r="I166" s="34">
        <f>+'[1]Input Price'!$I$251</f>
        <v>0</v>
      </c>
      <c r="J166" s="34">
        <f>+'[1]Input Price'!$J$251</f>
        <v>0</v>
      </c>
      <c r="K166" s="34">
        <f>+'[1]Input Price'!$K$251</f>
        <v>0</v>
      </c>
      <c r="L166" s="34">
        <f>+'[1]Input Price'!$L$251</f>
        <v>0</v>
      </c>
      <c r="M166" s="34">
        <f>+'[1]Input Price'!$M$251</f>
        <v>0</v>
      </c>
      <c r="N166" s="34">
        <f>+'[1]Input Price'!$N$251</f>
        <v>0</v>
      </c>
      <c r="O166" s="34">
        <f>+'[1]Input Price'!$O$251</f>
        <v>0</v>
      </c>
      <c r="P166" s="34">
        <f>+'[1]Input Price'!$P$251</f>
        <v>0</v>
      </c>
    </row>
    <row r="167" spans="2:16" outlineLevel="1">
      <c r="B167" s="47">
        <v>8</v>
      </c>
      <c r="C167" s="47" t="s">
        <v>61</v>
      </c>
      <c r="D167" s="200" t="s">
        <v>51</v>
      </c>
      <c r="E167" s="234">
        <v>1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outlineLevel="1">
      <c r="B168" s="47">
        <v>9</v>
      </c>
      <c r="C168" s="47" t="s">
        <v>78</v>
      </c>
      <c r="D168" s="200" t="s">
        <v>63</v>
      </c>
      <c r="E168" s="234">
        <v>50</v>
      </c>
      <c r="F168" s="34">
        <f>+'[1]Input Price'!$F$26</f>
        <v>0</v>
      </c>
      <c r="G168" s="34">
        <f>+'[1]Input Price'!$G$26</f>
        <v>0</v>
      </c>
      <c r="H168" s="34">
        <f>+'[1]Input Price'!$H$26</f>
        <v>0</v>
      </c>
      <c r="I168" s="34">
        <f>+'[1]Input Price'!$I$26</f>
        <v>0</v>
      </c>
      <c r="J168" s="34">
        <f>+'[1]Input Price'!$J$26</f>
        <v>0</v>
      </c>
      <c r="K168" s="34">
        <f>+'[1]Input Price'!$K$26</f>
        <v>0</v>
      </c>
      <c r="L168" s="34">
        <f>+'[1]Input Price'!$L$26</f>
        <v>0</v>
      </c>
      <c r="M168" s="34">
        <f>+'[1]Input Price'!$M$26</f>
        <v>0</v>
      </c>
      <c r="N168" s="34">
        <f>+'[1]Input Price'!$N$26</f>
        <v>0</v>
      </c>
      <c r="O168" s="34">
        <f>+'[1]Input Price'!$O$26</f>
        <v>0</v>
      </c>
      <c r="P168" s="34">
        <f>+'[1]Input Price'!$P$26</f>
        <v>0</v>
      </c>
    </row>
    <row r="169" spans="2:16" ht="26.25" outlineLevel="1">
      <c r="B169" s="48">
        <v>10</v>
      </c>
      <c r="C169" s="49" t="s">
        <v>79</v>
      </c>
      <c r="D169" s="200" t="s">
        <v>51</v>
      </c>
      <c r="E169" s="234">
        <v>2</v>
      </c>
      <c r="F169" s="34">
        <f>+'[1]Input Price'!$F$98</f>
        <v>0</v>
      </c>
      <c r="G169" s="34">
        <f>+'[1]Input Price'!$G$98</f>
        <v>0</v>
      </c>
      <c r="H169" s="34">
        <f>+'[1]Input Price'!$H$98</f>
        <v>0</v>
      </c>
      <c r="I169" s="34">
        <f>+'[1]Input Price'!$I$98</f>
        <v>0</v>
      </c>
      <c r="J169" s="34">
        <f>+'[1]Input Price'!$J$98</f>
        <v>0</v>
      </c>
      <c r="K169" s="34">
        <f>+'[1]Input Price'!$K$98</f>
        <v>0</v>
      </c>
      <c r="L169" s="34">
        <f>+'[1]Input Price'!$L$98</f>
        <v>0</v>
      </c>
      <c r="M169" s="34">
        <f>+'[1]Input Price'!$M$98</f>
        <v>0</v>
      </c>
      <c r="N169" s="34">
        <f>+'[1]Input Price'!$N$98</f>
        <v>0</v>
      </c>
      <c r="O169" s="34">
        <f>+'[1]Input Price'!$O$98</f>
        <v>0</v>
      </c>
      <c r="P169" s="34">
        <f>+'[1]Input Price'!$P$98</f>
        <v>0</v>
      </c>
    </row>
    <row r="170" spans="2:16" outlineLevel="1">
      <c r="B170" s="48">
        <v>11</v>
      </c>
      <c r="C170" s="45" t="s">
        <v>80</v>
      </c>
      <c r="D170" s="200" t="s">
        <v>63</v>
      </c>
      <c r="E170" s="234">
        <v>80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2:16" outlineLevel="1">
      <c r="B171" s="45">
        <v>12</v>
      </c>
      <c r="C171" s="47" t="s">
        <v>81</v>
      </c>
      <c r="D171" s="200" t="s">
        <v>51</v>
      </c>
      <c r="E171" s="234">
        <v>1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2:16">
      <c r="B172" s="34"/>
      <c r="C172" s="88"/>
      <c r="D172" s="200"/>
      <c r="E172" s="2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2:16" ht="15.75">
      <c r="B173" s="35">
        <v>6</v>
      </c>
      <c r="C173" s="35" t="s">
        <v>87</v>
      </c>
      <c r="D173" s="200"/>
      <c r="E173" s="2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>
      <c r="B174" s="32" t="s">
        <v>16</v>
      </c>
      <c r="C174" s="33" t="s">
        <v>17</v>
      </c>
      <c r="D174" s="200"/>
      <c r="E174" s="2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2:16" outlineLevel="1">
      <c r="B175" s="20">
        <v>1</v>
      </c>
      <c r="C175" s="19" t="s">
        <v>18</v>
      </c>
      <c r="D175" s="200" t="s">
        <v>19</v>
      </c>
      <c r="E175" s="234">
        <v>130.624</v>
      </c>
      <c r="F175" s="34">
        <f>+'[1]Input Price'!$F$453</f>
        <v>0</v>
      </c>
      <c r="G175" s="34">
        <f>+'[1]Input Price'!$G$453</f>
        <v>0</v>
      </c>
      <c r="H175" s="34">
        <f>+'[1]Input Price'!$H$453</f>
        <v>0</v>
      </c>
      <c r="I175" s="34">
        <f>+'[1]Input Price'!$I$453</f>
        <v>0</v>
      </c>
      <c r="J175" s="34">
        <f>+'[1]Input Price'!$J$453</f>
        <v>0</v>
      </c>
      <c r="K175" s="34">
        <f>+'[1]Input Price'!$K$453</f>
        <v>0</v>
      </c>
      <c r="L175" s="34">
        <f>+'[1]Input Price'!$L$453</f>
        <v>0</v>
      </c>
      <c r="M175" s="34">
        <f>+'[1]Input Price'!$M$453</f>
        <v>0</v>
      </c>
      <c r="N175" s="34">
        <f>+'[1]Input Price'!$N$453</f>
        <v>0</v>
      </c>
      <c r="O175" s="34">
        <f>+'[1]Input Price'!$O$453</f>
        <v>0</v>
      </c>
      <c r="P175" s="34">
        <f>+'[1]Input Price'!$P$453</f>
        <v>0</v>
      </c>
    </row>
    <row r="176" spans="2:16" outlineLevel="1">
      <c r="B176" s="20">
        <v>2</v>
      </c>
      <c r="C176" s="19" t="s">
        <v>20</v>
      </c>
      <c r="D176" s="200" t="s">
        <v>19</v>
      </c>
      <c r="E176" s="234">
        <v>1.1519999999999999</v>
      </c>
      <c r="F176" s="34">
        <f>+'[1]Input Price'!$F$793</f>
        <v>0</v>
      </c>
      <c r="G176" s="34">
        <f>+'[1]Input Price'!$G$793</f>
        <v>0</v>
      </c>
      <c r="H176" s="34">
        <f>+'[1]Input Price'!$H$793</f>
        <v>0</v>
      </c>
      <c r="I176" s="34">
        <f>+'[1]Input Price'!$I$793</f>
        <v>0</v>
      </c>
      <c r="J176" s="34">
        <f>+'[1]Input Price'!$J$793</f>
        <v>0</v>
      </c>
      <c r="K176" s="34">
        <f>+'[1]Input Price'!$K$793</f>
        <v>0</v>
      </c>
      <c r="L176" s="34">
        <f>+'[1]Input Price'!$L$793</f>
        <v>0</v>
      </c>
      <c r="M176" s="34">
        <f>+'[1]Input Price'!$M$793</f>
        <v>0</v>
      </c>
      <c r="N176" s="34">
        <f>+'[1]Input Price'!$N$793</f>
        <v>0</v>
      </c>
      <c r="O176" s="34">
        <f>+'[1]Input Price'!$O$793</f>
        <v>0</v>
      </c>
      <c r="P176" s="34">
        <f>+'[1]Input Price'!$P$793</f>
        <v>0</v>
      </c>
    </row>
    <row r="177" spans="2:16" outlineLevel="1">
      <c r="B177" s="20">
        <v>3</v>
      </c>
      <c r="C177" s="19" t="s">
        <v>21</v>
      </c>
      <c r="D177" s="200" t="s">
        <v>19</v>
      </c>
      <c r="E177" s="234">
        <v>1.1519999999999999</v>
      </c>
      <c r="F177" s="34">
        <f>+'[1]Input Price'!$F$794</f>
        <v>0</v>
      </c>
      <c r="G177" s="34">
        <f>+'[1]Input Price'!$G$794</f>
        <v>0</v>
      </c>
      <c r="H177" s="34">
        <f>+'[1]Input Price'!$H$794</f>
        <v>0</v>
      </c>
      <c r="I177" s="34">
        <f>+'[1]Input Price'!$I$794</f>
        <v>0</v>
      </c>
      <c r="J177" s="34">
        <f>+'[1]Input Price'!$J$794</f>
        <v>0</v>
      </c>
      <c r="K177" s="34">
        <f>+'[1]Input Price'!$K$794</f>
        <v>0</v>
      </c>
      <c r="L177" s="34">
        <f>+'[1]Input Price'!$L$794</f>
        <v>0</v>
      </c>
      <c r="M177" s="34">
        <f>+'[1]Input Price'!$M$794</f>
        <v>0</v>
      </c>
      <c r="N177" s="34">
        <f>+'[1]Input Price'!$N$794</f>
        <v>0</v>
      </c>
      <c r="O177" s="34">
        <f>+'[1]Input Price'!$O$794</f>
        <v>0</v>
      </c>
      <c r="P177" s="34">
        <f>+'[1]Input Price'!$P$794</f>
        <v>0</v>
      </c>
    </row>
    <row r="178" spans="2:16" outlineLevel="1">
      <c r="B178" s="20">
        <v>4</v>
      </c>
      <c r="C178" s="19" t="s">
        <v>22</v>
      </c>
      <c r="D178" s="200" t="s">
        <v>19</v>
      </c>
      <c r="E178" s="234">
        <v>8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2:16" outlineLevel="1">
      <c r="B179" s="20">
        <v>5</v>
      </c>
      <c r="C179" s="19" t="s">
        <v>23</v>
      </c>
      <c r="D179" s="200" t="s">
        <v>19</v>
      </c>
      <c r="E179" s="234">
        <v>2.2999999999999998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2:16" outlineLevel="1">
      <c r="B180" s="20">
        <v>6</v>
      </c>
      <c r="C180" s="19" t="s">
        <v>24</v>
      </c>
      <c r="D180" s="200" t="s">
        <v>19</v>
      </c>
      <c r="E180" s="234">
        <v>1.8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2:16" outlineLevel="1">
      <c r="B181" s="21">
        <v>7</v>
      </c>
      <c r="C181" s="328" t="s">
        <v>25</v>
      </c>
      <c r="D181" s="200" t="s">
        <v>19</v>
      </c>
      <c r="E181" s="234">
        <v>118.02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2:16" outlineLevel="1">
      <c r="B182" s="20">
        <v>8</v>
      </c>
      <c r="C182" s="19" t="s">
        <v>26</v>
      </c>
      <c r="D182" s="200" t="s">
        <v>27</v>
      </c>
      <c r="E182" s="234">
        <v>2.4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2:16" outlineLevel="1">
      <c r="B183" s="20">
        <v>9</v>
      </c>
      <c r="C183" s="19" t="s">
        <v>73</v>
      </c>
      <c r="D183" s="200" t="s">
        <v>19</v>
      </c>
      <c r="E183" s="234">
        <v>1.58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2:16">
      <c r="B184" s="28" t="s">
        <v>35</v>
      </c>
      <c r="C184" s="22" t="s">
        <v>74</v>
      </c>
      <c r="D184" s="200">
        <v>0</v>
      </c>
      <c r="E184" s="234">
        <v>0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2:16" outlineLevel="1">
      <c r="B185" s="29">
        <v>1</v>
      </c>
      <c r="C185" s="23" t="s">
        <v>45</v>
      </c>
      <c r="D185" s="200" t="s">
        <v>34</v>
      </c>
      <c r="E185" s="234">
        <v>6587.23</v>
      </c>
      <c r="F185" s="34">
        <f>+'[1]Input Price'!$F$712</f>
        <v>0</v>
      </c>
      <c r="G185" s="34">
        <f>+'[1]Input Price'!$G$712</f>
        <v>0</v>
      </c>
      <c r="H185" s="34">
        <f>+'[1]Input Price'!$H$712</f>
        <v>0</v>
      </c>
      <c r="I185" s="34">
        <f>+'[1]Input Price'!$I$712</f>
        <v>0</v>
      </c>
      <c r="J185" s="34">
        <f>+'[1]Input Price'!$J$712</f>
        <v>0</v>
      </c>
      <c r="K185" s="34">
        <f>+'[1]Input Price'!$K$712</f>
        <v>0</v>
      </c>
      <c r="L185" s="34">
        <f>+'[1]Input Price'!$L$712</f>
        <v>0</v>
      </c>
      <c r="M185" s="34">
        <f>+'[1]Input Price'!$M$712</f>
        <v>0</v>
      </c>
      <c r="N185" s="34">
        <f>+'[1]Input Price'!$N$712</f>
        <v>0</v>
      </c>
      <c r="O185" s="34">
        <f>+'[1]Input Price'!$O$712</f>
        <v>0</v>
      </c>
      <c r="P185" s="34">
        <f>+'[1]Input Price'!$P$712</f>
        <v>0</v>
      </c>
    </row>
    <row r="186" spans="2:16" outlineLevel="1">
      <c r="B186" s="29">
        <v>2</v>
      </c>
      <c r="C186" s="23" t="s">
        <v>46</v>
      </c>
      <c r="D186" s="200" t="s">
        <v>31</v>
      </c>
      <c r="E186" s="234">
        <v>24</v>
      </c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2:16" outlineLevel="1">
      <c r="B187" s="29">
        <v>3</v>
      </c>
      <c r="C187" s="23" t="s">
        <v>40</v>
      </c>
      <c r="D187" s="200" t="s">
        <v>34</v>
      </c>
      <c r="E187" s="234">
        <v>6587.23</v>
      </c>
      <c r="F187" s="34">
        <f>+'[1]Input Price'!$F$625</f>
        <v>0</v>
      </c>
      <c r="G187" s="34">
        <f>+'[1]Input Price'!$G$625</f>
        <v>0</v>
      </c>
      <c r="H187" s="34">
        <f>+'[1]Input Price'!$H$625</f>
        <v>0</v>
      </c>
      <c r="I187" s="34">
        <f>+'[1]Input Price'!$I$625</f>
        <v>0</v>
      </c>
      <c r="J187" s="34">
        <f>+'[1]Input Price'!$J$625</f>
        <v>0</v>
      </c>
      <c r="K187" s="34">
        <f>+'[1]Input Price'!$K$625</f>
        <v>0</v>
      </c>
      <c r="L187" s="34">
        <f>+'[1]Input Price'!$L$625</f>
        <v>0</v>
      </c>
      <c r="M187" s="34">
        <f>+'[1]Input Price'!$M$625</f>
        <v>0</v>
      </c>
      <c r="N187" s="34">
        <f>+'[1]Input Price'!$N$625</f>
        <v>0</v>
      </c>
      <c r="O187" s="34">
        <f>+'[1]Input Price'!$O$625</f>
        <v>0</v>
      </c>
      <c r="P187" s="34">
        <f>+'[1]Input Price'!$P$625</f>
        <v>0</v>
      </c>
    </row>
    <row r="188" spans="2:16" outlineLevel="1">
      <c r="B188" s="29">
        <v>4</v>
      </c>
      <c r="C188" s="23" t="s">
        <v>41</v>
      </c>
      <c r="D188" s="200" t="s">
        <v>34</v>
      </c>
      <c r="E188" s="234">
        <v>6587.23</v>
      </c>
      <c r="F188" s="34">
        <f>+'[1]Input Price'!$F$675</f>
        <v>0</v>
      </c>
      <c r="G188" s="34">
        <f>+'[1]Input Price'!$G$675</f>
        <v>0</v>
      </c>
      <c r="H188" s="34">
        <f>+'[1]Input Price'!$H$675</f>
        <v>0</v>
      </c>
      <c r="I188" s="34">
        <f>+'[1]Input Price'!$I$675</f>
        <v>0</v>
      </c>
      <c r="J188" s="34">
        <f>+'[1]Input Price'!$J$675</f>
        <v>0</v>
      </c>
      <c r="K188" s="34">
        <f>+'[1]Input Price'!$K$675</f>
        <v>0</v>
      </c>
      <c r="L188" s="34">
        <f>+'[1]Input Price'!$L$675</f>
        <v>0</v>
      </c>
      <c r="M188" s="34">
        <f>+'[1]Input Price'!$M$675</f>
        <v>0</v>
      </c>
      <c r="N188" s="34">
        <f>+'[1]Input Price'!$N$675</f>
        <v>0</v>
      </c>
      <c r="O188" s="34">
        <f>+'[1]Input Price'!$O$675</f>
        <v>0</v>
      </c>
      <c r="P188" s="34">
        <f>+'[1]Input Price'!$P$675</f>
        <v>0</v>
      </c>
    </row>
    <row r="189" spans="2:16" outlineLevel="1">
      <c r="B189" s="29">
        <v>5</v>
      </c>
      <c r="C189" s="23" t="s">
        <v>42</v>
      </c>
      <c r="D189" s="200" t="s">
        <v>34</v>
      </c>
      <c r="E189" s="234">
        <v>6587.23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2:16">
      <c r="B190" s="28" t="s">
        <v>43</v>
      </c>
      <c r="C190" s="22" t="s">
        <v>48</v>
      </c>
      <c r="D190" s="200">
        <v>0</v>
      </c>
      <c r="E190" s="234"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2:16" outlineLevel="1">
      <c r="B191" s="27">
        <v>1</v>
      </c>
      <c r="C191" s="23" t="s">
        <v>49</v>
      </c>
      <c r="D191" s="200">
        <v>0</v>
      </c>
      <c r="E191" s="234">
        <v>0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2:16" outlineLevel="1">
      <c r="B192" s="27"/>
      <c r="C192" s="26" t="s">
        <v>50</v>
      </c>
      <c r="D192" s="200" t="s">
        <v>51</v>
      </c>
      <c r="E192" s="234">
        <v>1</v>
      </c>
      <c r="F192" s="34">
        <f>+'[1]Input Price'!$F$392</f>
        <v>0</v>
      </c>
      <c r="G192" s="34">
        <f>+'[1]Input Price'!$G$392</f>
        <v>0</v>
      </c>
      <c r="H192" s="34">
        <f>+'[1]Input Price'!$H$392</f>
        <v>0</v>
      </c>
      <c r="I192" s="34">
        <f>+'[1]Input Price'!$I$392</f>
        <v>0</v>
      </c>
      <c r="J192" s="34">
        <f>+'[1]Input Price'!$J$392</f>
        <v>0</v>
      </c>
      <c r="K192" s="34">
        <f>+'[1]Input Price'!$K$392</f>
        <v>0</v>
      </c>
      <c r="L192" s="34">
        <f>+'[1]Input Price'!$L$392</f>
        <v>0</v>
      </c>
      <c r="M192" s="34">
        <f>+'[1]Input Price'!$M$392</f>
        <v>0</v>
      </c>
      <c r="N192" s="34">
        <f>+'[1]Input Price'!$N$392</f>
        <v>0</v>
      </c>
      <c r="O192" s="34">
        <f>+'[1]Input Price'!$O$392</f>
        <v>0</v>
      </c>
      <c r="P192" s="34">
        <f>+'[1]Input Price'!$P$392</f>
        <v>0</v>
      </c>
    </row>
    <row r="193" spans="2:16" outlineLevel="1">
      <c r="B193" s="27"/>
      <c r="C193" s="26" t="s">
        <v>52</v>
      </c>
      <c r="D193" s="200" t="s">
        <v>53</v>
      </c>
      <c r="E193" s="234">
        <v>1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outlineLevel="1">
      <c r="B194" s="27">
        <v>2</v>
      </c>
      <c r="C194" s="23" t="s">
        <v>54</v>
      </c>
      <c r="D194" s="200" t="s">
        <v>55</v>
      </c>
      <c r="E194" s="234">
        <v>40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2:16" ht="25.5" outlineLevel="1">
      <c r="B195" s="31">
        <v>3</v>
      </c>
      <c r="C195" s="25" t="s">
        <v>56</v>
      </c>
      <c r="D195" s="200" t="s">
        <v>51</v>
      </c>
      <c r="E195" s="234">
        <v>1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 outlineLevel="1">
      <c r="B196" s="31">
        <v>4</v>
      </c>
      <c r="C196" s="25" t="s">
        <v>75</v>
      </c>
      <c r="D196" s="200" t="s">
        <v>51</v>
      </c>
      <c r="E196" s="234">
        <v>1</v>
      </c>
      <c r="F196" s="34">
        <f>+'[1]Input Price'!$F$35</f>
        <v>0</v>
      </c>
      <c r="G196" s="34">
        <f>+'[1]Input Price'!$G$35</f>
        <v>0</v>
      </c>
      <c r="H196" s="34">
        <f>+'[1]Input Price'!$H$35</f>
        <v>0</v>
      </c>
      <c r="I196" s="34">
        <f>+'[1]Input Price'!$I$35</f>
        <v>0</v>
      </c>
      <c r="J196" s="34">
        <f>+'[1]Input Price'!$J$35</f>
        <v>0</v>
      </c>
      <c r="K196" s="34">
        <f>+'[1]Input Price'!$K$35</f>
        <v>0</v>
      </c>
      <c r="L196" s="34">
        <f>+'[1]Input Price'!$L$35</f>
        <v>0</v>
      </c>
      <c r="M196" s="34">
        <f>+'[1]Input Price'!$M$35</f>
        <v>0</v>
      </c>
      <c r="N196" s="34">
        <f>+'[1]Input Price'!$N$35</f>
        <v>0</v>
      </c>
      <c r="O196" s="34">
        <f>+'[1]Input Price'!$O$35</f>
        <v>0</v>
      </c>
      <c r="P196" s="34">
        <f>+'[1]Input Price'!$P$35</f>
        <v>0</v>
      </c>
    </row>
    <row r="197" spans="2:16" outlineLevel="1">
      <c r="B197" s="31">
        <v>5</v>
      </c>
      <c r="C197" s="25" t="s">
        <v>76</v>
      </c>
      <c r="D197" s="200" t="s">
        <v>51</v>
      </c>
      <c r="E197" s="234">
        <v>1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2:16" outlineLevel="1">
      <c r="B198" s="31">
        <v>6</v>
      </c>
      <c r="C198" s="25" t="s">
        <v>77</v>
      </c>
      <c r="D198" s="200" t="s">
        <v>51</v>
      </c>
      <c r="E198" s="234">
        <v>1</v>
      </c>
      <c r="F198" s="34">
        <f>+'[1]Input Price'!$F$341</f>
        <v>0</v>
      </c>
      <c r="G198" s="34">
        <f>+'[1]Input Price'!$G$341</f>
        <v>0</v>
      </c>
      <c r="H198" s="34">
        <f>+'[1]Input Price'!$H$341</f>
        <v>0</v>
      </c>
      <c r="I198" s="34">
        <f>+'[1]Input Price'!$I$341</f>
        <v>0</v>
      </c>
      <c r="J198" s="34">
        <f>+'[1]Input Price'!$J$341</f>
        <v>0</v>
      </c>
      <c r="K198" s="34">
        <f>+'[1]Input Price'!$K$341</f>
        <v>0</v>
      </c>
      <c r="L198" s="34">
        <f>+'[1]Input Price'!$L$341</f>
        <v>0</v>
      </c>
      <c r="M198" s="34">
        <f>+'[1]Input Price'!$M$341</f>
        <v>0</v>
      </c>
      <c r="N198" s="34">
        <f>+'[1]Input Price'!$N$341</f>
        <v>0</v>
      </c>
      <c r="O198" s="34">
        <f>+'[1]Input Price'!$O$341</f>
        <v>0</v>
      </c>
      <c r="P198" s="34">
        <f>+'[1]Input Price'!$P$341</f>
        <v>0</v>
      </c>
    </row>
    <row r="199" spans="2:16" ht="38.25" outlineLevel="1">
      <c r="B199" s="31">
        <v>7</v>
      </c>
      <c r="C199" s="25" t="s">
        <v>60</v>
      </c>
      <c r="D199" s="200" t="s">
        <v>51</v>
      </c>
      <c r="E199" s="234">
        <v>1</v>
      </c>
      <c r="F199" s="34">
        <f>+'[1]Input Price'!$F$251</f>
        <v>0</v>
      </c>
      <c r="G199" s="34">
        <f>+'[1]Input Price'!$G$251</f>
        <v>0</v>
      </c>
      <c r="H199" s="34">
        <f>+'[1]Input Price'!$H$251</f>
        <v>0</v>
      </c>
      <c r="I199" s="34">
        <f>+'[1]Input Price'!$I$251</f>
        <v>0</v>
      </c>
      <c r="J199" s="34">
        <f>+'[1]Input Price'!$J$251</f>
        <v>0</v>
      </c>
      <c r="K199" s="34">
        <f>+'[1]Input Price'!$K$251</f>
        <v>0</v>
      </c>
      <c r="L199" s="34">
        <f>+'[1]Input Price'!$L$251</f>
        <v>0</v>
      </c>
      <c r="M199" s="34">
        <f>+'[1]Input Price'!$M$251</f>
        <v>0</v>
      </c>
      <c r="N199" s="34">
        <f>+'[1]Input Price'!$N$251</f>
        <v>0</v>
      </c>
      <c r="O199" s="34">
        <f>+'[1]Input Price'!$O$251</f>
        <v>0</v>
      </c>
      <c r="P199" s="34">
        <f>+'[1]Input Price'!$P$251</f>
        <v>0</v>
      </c>
    </row>
    <row r="200" spans="2:16" outlineLevel="1">
      <c r="B200" s="31">
        <v>8</v>
      </c>
      <c r="C200" s="25" t="s">
        <v>61</v>
      </c>
      <c r="D200" s="200" t="s">
        <v>51</v>
      </c>
      <c r="E200" s="234">
        <v>1</v>
      </c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2:16" outlineLevel="1">
      <c r="B201" s="31">
        <v>9</v>
      </c>
      <c r="C201" s="25" t="s">
        <v>78</v>
      </c>
      <c r="D201" s="200" t="s">
        <v>63</v>
      </c>
      <c r="E201" s="234">
        <v>40</v>
      </c>
      <c r="F201" s="34">
        <f>+'[1]Input Price'!$F$26</f>
        <v>0</v>
      </c>
      <c r="G201" s="34">
        <f>+'[1]Input Price'!$G$26</f>
        <v>0</v>
      </c>
      <c r="H201" s="34">
        <f>+'[1]Input Price'!$H$26</f>
        <v>0</v>
      </c>
      <c r="I201" s="34">
        <f>+'[1]Input Price'!$I$26</f>
        <v>0</v>
      </c>
      <c r="J201" s="34">
        <f>+'[1]Input Price'!$J$26</f>
        <v>0</v>
      </c>
      <c r="K201" s="34">
        <f>+'[1]Input Price'!$K$26</f>
        <v>0</v>
      </c>
      <c r="L201" s="34">
        <f>+'[1]Input Price'!$L$26</f>
        <v>0</v>
      </c>
      <c r="M201" s="34">
        <f>+'[1]Input Price'!$M$26</f>
        <v>0</v>
      </c>
      <c r="N201" s="34">
        <f>+'[1]Input Price'!$N$26</f>
        <v>0</v>
      </c>
      <c r="O201" s="34">
        <f>+'[1]Input Price'!$O$26</f>
        <v>0</v>
      </c>
      <c r="P201" s="34">
        <f>+'[1]Input Price'!$P$26</f>
        <v>0</v>
      </c>
    </row>
    <row r="202" spans="2:16" ht="26.25" outlineLevel="1">
      <c r="B202" s="30">
        <v>10</v>
      </c>
      <c r="C202" s="24" t="s">
        <v>79</v>
      </c>
      <c r="D202" s="200" t="s">
        <v>51</v>
      </c>
      <c r="E202" s="234">
        <v>2</v>
      </c>
      <c r="F202" s="34">
        <f>+'[1]Input Price'!$F$98</f>
        <v>0</v>
      </c>
      <c r="G202" s="34">
        <f>+'[1]Input Price'!$G$98</f>
        <v>0</v>
      </c>
      <c r="H202" s="34">
        <f>+'[1]Input Price'!$H$98</f>
        <v>0</v>
      </c>
      <c r="I202" s="34">
        <f>+'[1]Input Price'!$I$98</f>
        <v>0</v>
      </c>
      <c r="J202" s="34">
        <f>+'[1]Input Price'!$J$98</f>
        <v>0</v>
      </c>
      <c r="K202" s="34">
        <f>+'[1]Input Price'!$K$98</f>
        <v>0</v>
      </c>
      <c r="L202" s="34">
        <f>+'[1]Input Price'!$L$98</f>
        <v>0</v>
      </c>
      <c r="M202" s="34">
        <f>+'[1]Input Price'!$M$98</f>
        <v>0</v>
      </c>
      <c r="N202" s="34">
        <f>+'[1]Input Price'!$N$98</f>
        <v>0</v>
      </c>
      <c r="O202" s="34">
        <f>+'[1]Input Price'!$O$98</f>
        <v>0</v>
      </c>
      <c r="P202" s="34">
        <f>+'[1]Input Price'!$P$98</f>
        <v>0</v>
      </c>
    </row>
    <row r="203" spans="2:16" outlineLevel="1">
      <c r="B203" s="30">
        <v>11</v>
      </c>
      <c r="C203" s="23" t="s">
        <v>80</v>
      </c>
      <c r="D203" s="200" t="s">
        <v>63</v>
      </c>
      <c r="E203" s="234">
        <v>60</v>
      </c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2:16" outlineLevel="1">
      <c r="B204" s="27">
        <v>12</v>
      </c>
      <c r="C204" s="25" t="s">
        <v>81</v>
      </c>
      <c r="D204" s="200" t="s">
        <v>51</v>
      </c>
      <c r="E204" s="234">
        <v>1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</sheetData>
  <mergeCells count="6">
    <mergeCell ref="B5:B6"/>
    <mergeCell ref="C5:C6"/>
    <mergeCell ref="D5:D6"/>
    <mergeCell ref="E5:E6"/>
    <mergeCell ref="C2:Q2"/>
    <mergeCell ref="C3:Q3"/>
  </mergeCells>
  <pageMargins left="0.7" right="0.7" top="0.75" bottom="0.75" header="0.3" footer="0.3"/>
  <customProperties>
    <customPr name="QAA_DRILLPATH_NOD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B1:Q178"/>
  <sheetViews>
    <sheetView zoomScale="80" zoomScaleNormal="80" workbookViewId="0">
      <pane xSplit="3" ySplit="6" topLeftCell="D147" activePane="bottomRight" state="frozen"/>
      <selection pane="topRight" activeCell="D1" sqref="D1"/>
      <selection pane="bottomLeft" activeCell="A6" sqref="A6"/>
      <selection pane="bottomRight" activeCell="C9" sqref="C9:C177"/>
    </sheetView>
  </sheetViews>
  <sheetFormatPr defaultRowHeight="15" outlineLevelRow="1"/>
  <cols>
    <col min="1" max="1" width="3.5703125" customWidth="1"/>
    <col min="2" max="2" width="4.28515625" customWidth="1"/>
    <col min="3" max="3" width="73.7109375" bestFit="1" customWidth="1"/>
    <col min="4" max="4" width="16" style="201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1" spans="2:17" ht="20.25" customHeight="1"/>
    <row r="2" spans="2:17" ht="27.75" customHeight="1">
      <c r="B2" s="321" t="s">
        <v>309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146"/>
    </row>
    <row r="3" spans="2:17" ht="33.75" customHeight="1"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2:17" ht="45" customHeight="1">
      <c r="C4" s="227" t="s">
        <v>440</v>
      </c>
    </row>
    <row r="5" spans="2:17" s="86" customFormat="1" ht="25.5">
      <c r="B5" s="313" t="s">
        <v>0</v>
      </c>
      <c r="C5" s="313" t="s">
        <v>1</v>
      </c>
      <c r="D5" s="313" t="s">
        <v>3</v>
      </c>
      <c r="E5" s="313" t="s">
        <v>2</v>
      </c>
      <c r="F5" s="17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</row>
    <row r="6" spans="2:17" s="86" customFormat="1" ht="25.5">
      <c r="B6" s="314"/>
      <c r="C6" s="314"/>
      <c r="D6" s="314"/>
      <c r="E6" s="314"/>
      <c r="F6" s="17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</row>
    <row r="7" spans="2:17">
      <c r="B7" s="34"/>
      <c r="C7" s="34"/>
      <c r="D7" s="20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7" ht="15.75">
      <c r="B8" s="35">
        <v>1</v>
      </c>
      <c r="C8" s="35" t="s">
        <v>90</v>
      </c>
      <c r="D8" s="18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7" ht="13.5" customHeight="1">
      <c r="B9" s="37" t="s">
        <v>16</v>
      </c>
      <c r="C9" s="175" t="s">
        <v>17</v>
      </c>
      <c r="D9" s="18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7" outlineLevel="1">
      <c r="B10" s="39">
        <v>1</v>
      </c>
      <c r="C10" s="40" t="s">
        <v>18</v>
      </c>
      <c r="D10" s="200" t="s">
        <v>19</v>
      </c>
      <c r="E10" s="34">
        <v>512.5</v>
      </c>
      <c r="F10" s="34">
        <f>+'[1]Input Price'!$F$453</f>
        <v>0</v>
      </c>
      <c r="G10" s="34">
        <f>+'[1]Input Price'!$G$453</f>
        <v>0</v>
      </c>
      <c r="H10" s="34">
        <f>+'[1]Input Price'!$H$453</f>
        <v>0</v>
      </c>
      <c r="I10" s="34">
        <f>+'[1]Input Price'!$I$453</f>
        <v>0</v>
      </c>
      <c r="J10" s="34">
        <f>+'[1]Input Price'!$J$453</f>
        <v>0</v>
      </c>
      <c r="K10" s="34">
        <f>+'[1]Input Price'!$K$453</f>
        <v>0</v>
      </c>
      <c r="L10" s="34">
        <f>+'[1]Input Price'!$L$453</f>
        <v>0</v>
      </c>
      <c r="M10" s="34">
        <f>+'[1]Input Price'!$M$453</f>
        <v>0</v>
      </c>
      <c r="N10" s="34">
        <f>+'[1]Input Price'!$N$453</f>
        <v>0</v>
      </c>
      <c r="O10" s="34">
        <f>+'[1]Input Price'!$O$453</f>
        <v>0</v>
      </c>
      <c r="P10" s="34">
        <f>+'[1]Input Price'!$P$453</f>
        <v>0</v>
      </c>
    </row>
    <row r="11" spans="2:17" outlineLevel="1">
      <c r="B11" s="39">
        <v>2</v>
      </c>
      <c r="C11" s="40" t="s">
        <v>20</v>
      </c>
      <c r="D11" s="200" t="s">
        <v>19</v>
      </c>
      <c r="E11" s="34">
        <v>4.05</v>
      </c>
      <c r="F11" s="34">
        <f>+'[1]Input Price'!$F$793</f>
        <v>0</v>
      </c>
      <c r="G11" s="34">
        <f>+'[1]Input Price'!$G$793</f>
        <v>0</v>
      </c>
      <c r="H11" s="34">
        <f>+'[1]Input Price'!$H$793</f>
        <v>0</v>
      </c>
      <c r="I11" s="34">
        <f>+'[1]Input Price'!$I$793</f>
        <v>0</v>
      </c>
      <c r="J11" s="34">
        <f>+'[1]Input Price'!$J$793</f>
        <v>0</v>
      </c>
      <c r="K11" s="34">
        <f>+'[1]Input Price'!$K$793</f>
        <v>0</v>
      </c>
      <c r="L11" s="34">
        <f>+'[1]Input Price'!$L$793</f>
        <v>0</v>
      </c>
      <c r="M11" s="34">
        <f>+'[1]Input Price'!$M$793</f>
        <v>0</v>
      </c>
      <c r="N11" s="34">
        <f>+'[1]Input Price'!$N$793</f>
        <v>0</v>
      </c>
      <c r="O11" s="34">
        <f>+'[1]Input Price'!$O$793</f>
        <v>0</v>
      </c>
      <c r="P11" s="34">
        <f>+'[1]Input Price'!$P$793</f>
        <v>0</v>
      </c>
    </row>
    <row r="12" spans="2:17" outlineLevel="1">
      <c r="B12" s="39">
        <v>3</v>
      </c>
      <c r="C12" s="40" t="s">
        <v>21</v>
      </c>
      <c r="D12" s="200" t="s">
        <v>19</v>
      </c>
      <c r="E12" s="34">
        <v>4.05</v>
      </c>
      <c r="F12" s="34">
        <f>+'[1]Input Price'!$F$794</f>
        <v>0</v>
      </c>
      <c r="G12" s="34">
        <f>+'[1]Input Price'!$G$794</f>
        <v>0</v>
      </c>
      <c r="H12" s="34">
        <f>+'[1]Input Price'!$H$794</f>
        <v>0</v>
      </c>
      <c r="I12" s="34">
        <f>+'[1]Input Price'!$I$794</f>
        <v>0</v>
      </c>
      <c r="J12" s="34">
        <f>+'[1]Input Price'!$J$794</f>
        <v>0</v>
      </c>
      <c r="K12" s="34">
        <f>+'[1]Input Price'!$K$794</f>
        <v>0</v>
      </c>
      <c r="L12" s="34">
        <f>+'[1]Input Price'!$L$794</f>
        <v>0</v>
      </c>
      <c r="M12" s="34">
        <f>+'[1]Input Price'!$M$794</f>
        <v>0</v>
      </c>
      <c r="N12" s="34">
        <f>+'[1]Input Price'!$N$794</f>
        <v>0</v>
      </c>
      <c r="O12" s="34">
        <f>+'[1]Input Price'!$O$794</f>
        <v>0</v>
      </c>
      <c r="P12" s="34">
        <f>+'[1]Input Price'!$P$794</f>
        <v>0</v>
      </c>
    </row>
    <row r="13" spans="2:17" outlineLevel="1">
      <c r="B13" s="39">
        <v>4</v>
      </c>
      <c r="C13" s="40" t="s">
        <v>22</v>
      </c>
      <c r="D13" s="200" t="s">
        <v>19</v>
      </c>
      <c r="E13" s="34">
        <v>30.257999999999999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17" outlineLevel="1">
      <c r="B14" s="39">
        <v>5</v>
      </c>
      <c r="C14" s="40" t="s">
        <v>23</v>
      </c>
      <c r="D14" s="200" t="s">
        <v>19</v>
      </c>
      <c r="E14" s="34">
        <v>9.8559999999999999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7" outlineLevel="1">
      <c r="B15" s="39">
        <v>6</v>
      </c>
      <c r="C15" s="40" t="s">
        <v>24</v>
      </c>
      <c r="D15" s="200" t="s">
        <v>19</v>
      </c>
      <c r="E15" s="34">
        <v>4.8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7" outlineLevel="1">
      <c r="B16" s="41">
        <v>7</v>
      </c>
      <c r="C16" s="327" t="s">
        <v>25</v>
      </c>
      <c r="D16" s="200" t="s">
        <v>19</v>
      </c>
      <c r="E16" s="34">
        <v>464.286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outlineLevel="1">
      <c r="B17" s="39">
        <v>8</v>
      </c>
      <c r="C17" s="40" t="s">
        <v>26</v>
      </c>
      <c r="D17" s="200" t="s">
        <v>27</v>
      </c>
      <c r="E17" s="34">
        <v>3.84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2:16" outlineLevel="1">
      <c r="B18" s="39">
        <v>9</v>
      </c>
      <c r="C18" s="40" t="s">
        <v>73</v>
      </c>
      <c r="D18" s="200" t="s">
        <v>19</v>
      </c>
      <c r="E18" s="34">
        <v>1.58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outlineLevel="1">
      <c r="B19" s="39"/>
      <c r="C19" s="40"/>
      <c r="D19" s="200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>
      <c r="B20" s="42" t="s">
        <v>35</v>
      </c>
      <c r="C20" s="43" t="s">
        <v>74</v>
      </c>
      <c r="D20" s="20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 outlineLevel="1">
      <c r="B21" s="54">
        <v>1</v>
      </c>
      <c r="C21" s="173" t="s">
        <v>45</v>
      </c>
      <c r="D21" s="200" t="s">
        <v>34</v>
      </c>
      <c r="E21" s="34">
        <v>57275.9</v>
      </c>
      <c r="F21" s="34">
        <f>+'[1]Input Price'!$F$712</f>
        <v>0</v>
      </c>
      <c r="G21" s="34">
        <f>+'[1]Input Price'!$G$712</f>
        <v>0</v>
      </c>
      <c r="H21" s="34">
        <f>+'[1]Input Price'!$H$712</f>
        <v>0</v>
      </c>
      <c r="I21" s="34">
        <f>+'[1]Input Price'!$I$712</f>
        <v>0</v>
      </c>
      <c r="J21" s="34">
        <f>+'[1]Input Price'!$J$712</f>
        <v>0</v>
      </c>
      <c r="K21" s="34">
        <f>+'[1]Input Price'!$K$712</f>
        <v>0</v>
      </c>
      <c r="L21" s="34">
        <f>+'[1]Input Price'!$L$712</f>
        <v>0</v>
      </c>
      <c r="M21" s="34">
        <f>+'[1]Input Price'!$M$712</f>
        <v>0</v>
      </c>
      <c r="N21" s="34">
        <f>+'[1]Input Price'!$N$712</f>
        <v>0</v>
      </c>
      <c r="O21" s="34">
        <f>+'[1]Input Price'!$O$712</f>
        <v>0</v>
      </c>
      <c r="P21" s="34">
        <f>+'[1]Input Price'!$P$712</f>
        <v>0</v>
      </c>
    </row>
    <row r="22" spans="2:16" outlineLevel="1">
      <c r="B22" s="54">
        <v>2</v>
      </c>
      <c r="C22" s="173" t="s">
        <v>88</v>
      </c>
      <c r="D22" s="200" t="s">
        <v>31</v>
      </c>
      <c r="E22" s="34">
        <v>32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 outlineLevel="1">
      <c r="B23" s="54">
        <v>3</v>
      </c>
      <c r="C23" s="173" t="s">
        <v>40</v>
      </c>
      <c r="D23" s="200" t="s">
        <v>34</v>
      </c>
      <c r="E23" s="34">
        <v>57275.9</v>
      </c>
      <c r="F23" s="34">
        <f>+'[1]Input Price'!$F$625</f>
        <v>0</v>
      </c>
      <c r="G23" s="34">
        <f>+'[1]Input Price'!$G$625</f>
        <v>0</v>
      </c>
      <c r="H23" s="34">
        <f>+'[1]Input Price'!$H$625</f>
        <v>0</v>
      </c>
      <c r="I23" s="34">
        <f>+'[1]Input Price'!$I$625</f>
        <v>0</v>
      </c>
      <c r="J23" s="34">
        <f>+'[1]Input Price'!$J$625</f>
        <v>0</v>
      </c>
      <c r="K23" s="34">
        <f>+'[1]Input Price'!$K$625</f>
        <v>0</v>
      </c>
      <c r="L23" s="34">
        <f>+'[1]Input Price'!$L$625</f>
        <v>0</v>
      </c>
      <c r="M23" s="34">
        <f>+'[1]Input Price'!$M$625</f>
        <v>0</v>
      </c>
      <c r="N23" s="34">
        <f>+'[1]Input Price'!$N$625</f>
        <v>0</v>
      </c>
      <c r="O23" s="34">
        <f>+'[1]Input Price'!$O$625</f>
        <v>0</v>
      </c>
      <c r="P23" s="34">
        <f>+'[1]Input Price'!$P$625</f>
        <v>0</v>
      </c>
    </row>
    <row r="24" spans="2:16" outlineLevel="1">
      <c r="B24" s="54">
        <v>4</v>
      </c>
      <c r="C24" s="173" t="s">
        <v>41</v>
      </c>
      <c r="D24" s="200" t="s">
        <v>34</v>
      </c>
      <c r="E24" s="34">
        <v>57275.9</v>
      </c>
      <c r="F24" s="34">
        <f>+'[1]Input Price'!$F$675</f>
        <v>0</v>
      </c>
      <c r="G24" s="34">
        <f>+'[1]Input Price'!$G$675</f>
        <v>0</v>
      </c>
      <c r="H24" s="34">
        <f>+'[1]Input Price'!$H$675</f>
        <v>0</v>
      </c>
      <c r="I24" s="34">
        <f>+'[1]Input Price'!$I$675</f>
        <v>0</v>
      </c>
      <c r="J24" s="34">
        <f>+'[1]Input Price'!$J$675</f>
        <v>0</v>
      </c>
      <c r="K24" s="34">
        <f>+'[1]Input Price'!$K$675</f>
        <v>0</v>
      </c>
      <c r="L24" s="34">
        <f>+'[1]Input Price'!$L$675</f>
        <v>0</v>
      </c>
      <c r="M24" s="34">
        <f>+'[1]Input Price'!$M$675</f>
        <v>0</v>
      </c>
      <c r="N24" s="34">
        <f>+'[1]Input Price'!$N$675</f>
        <v>0</v>
      </c>
      <c r="O24" s="34">
        <f>+'[1]Input Price'!$O$675</f>
        <v>0</v>
      </c>
      <c r="P24" s="34">
        <f>+'[1]Input Price'!$P$675</f>
        <v>0</v>
      </c>
    </row>
    <row r="25" spans="2:16" outlineLevel="1">
      <c r="B25" s="54">
        <v>5</v>
      </c>
      <c r="C25" s="173" t="s">
        <v>42</v>
      </c>
      <c r="D25" s="200" t="s">
        <v>34</v>
      </c>
      <c r="E25" s="34">
        <v>57275.9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 outlineLevel="1">
      <c r="B26" s="52"/>
      <c r="C26" s="173"/>
      <c r="D26" s="200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>
      <c r="B27" s="42" t="s">
        <v>43</v>
      </c>
      <c r="C27" s="43" t="s">
        <v>48</v>
      </c>
      <c r="D27" s="20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outlineLevel="1">
      <c r="B28" s="53">
        <v>1</v>
      </c>
      <c r="C28" s="173" t="s">
        <v>49</v>
      </c>
      <c r="D28" s="200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outlineLevel="1">
      <c r="B29" s="53"/>
      <c r="C29" s="168" t="s">
        <v>50</v>
      </c>
      <c r="D29" s="200" t="s">
        <v>51</v>
      </c>
      <c r="E29" s="34">
        <v>1</v>
      </c>
      <c r="F29" s="34">
        <f>+'[1]Input Price'!$F$392</f>
        <v>0</v>
      </c>
      <c r="G29" s="34">
        <f>+'[1]Input Price'!$G$392</f>
        <v>0</v>
      </c>
      <c r="H29" s="34">
        <f>+'[1]Input Price'!$H$392</f>
        <v>0</v>
      </c>
      <c r="I29" s="34">
        <f>+'[1]Input Price'!$I$392</f>
        <v>0</v>
      </c>
      <c r="J29" s="34">
        <f>+'[1]Input Price'!$J$392</f>
        <v>0</v>
      </c>
      <c r="K29" s="34">
        <f>+'[1]Input Price'!$K$392</f>
        <v>0</v>
      </c>
      <c r="L29" s="34">
        <f>+'[1]Input Price'!$L$392</f>
        <v>0</v>
      </c>
      <c r="M29" s="34">
        <f>+'[1]Input Price'!$M$392</f>
        <v>0</v>
      </c>
      <c r="N29" s="34">
        <f>+'[1]Input Price'!$N$392</f>
        <v>0</v>
      </c>
      <c r="O29" s="34">
        <f>+'[1]Input Price'!$O$392</f>
        <v>0</v>
      </c>
      <c r="P29" s="34">
        <f>+'[1]Input Price'!$P$392</f>
        <v>0</v>
      </c>
    </row>
    <row r="30" spans="2:16" outlineLevel="1">
      <c r="B30" s="53"/>
      <c r="C30" s="168" t="s">
        <v>52</v>
      </c>
      <c r="D30" s="200" t="s">
        <v>53</v>
      </c>
      <c r="E30" s="34">
        <v>1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 outlineLevel="1">
      <c r="B31" s="53">
        <v>2</v>
      </c>
      <c r="C31" s="173" t="s">
        <v>54</v>
      </c>
      <c r="D31" s="200" t="s">
        <v>55</v>
      </c>
      <c r="E31" s="34">
        <v>110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 ht="25.5" outlineLevel="1">
      <c r="B32" s="56">
        <v>3</v>
      </c>
      <c r="C32" s="179" t="s">
        <v>56</v>
      </c>
      <c r="D32" s="200" t="s">
        <v>51</v>
      </c>
      <c r="E32" s="34">
        <v>3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 outlineLevel="1">
      <c r="B33" s="56">
        <v>4</v>
      </c>
      <c r="C33" s="179" t="s">
        <v>75</v>
      </c>
      <c r="D33" s="200" t="s">
        <v>51</v>
      </c>
      <c r="E33" s="34">
        <v>1</v>
      </c>
      <c r="F33" s="34">
        <f>+'[1]Input Price'!$F$35</f>
        <v>0</v>
      </c>
      <c r="G33" s="34">
        <f>+'[1]Input Price'!$G$35</f>
        <v>0</v>
      </c>
      <c r="H33" s="34">
        <f>+'[1]Input Price'!$H$35</f>
        <v>0</v>
      </c>
      <c r="I33" s="34">
        <f>+'[1]Input Price'!$I$35</f>
        <v>0</v>
      </c>
      <c r="J33" s="34">
        <f>+'[1]Input Price'!$J$35</f>
        <v>0</v>
      </c>
      <c r="K33" s="34">
        <f>+'[1]Input Price'!$K$35</f>
        <v>0</v>
      </c>
      <c r="L33" s="34">
        <f>+'[1]Input Price'!$L$35</f>
        <v>0</v>
      </c>
      <c r="M33" s="34">
        <f>+'[1]Input Price'!$M$35</f>
        <v>0</v>
      </c>
      <c r="N33" s="34">
        <f>+'[1]Input Price'!$N$35</f>
        <v>0</v>
      </c>
      <c r="O33" s="34">
        <f>+'[1]Input Price'!$O$35</f>
        <v>0</v>
      </c>
      <c r="P33" s="34">
        <f>+'[1]Input Price'!$P$35</f>
        <v>0</v>
      </c>
    </row>
    <row r="34" spans="2:16" outlineLevel="1">
      <c r="B34" s="56">
        <v>5</v>
      </c>
      <c r="C34" s="179" t="s">
        <v>58</v>
      </c>
      <c r="D34" s="200" t="s">
        <v>51</v>
      </c>
      <c r="E34" s="34">
        <v>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 outlineLevel="1">
      <c r="B35" s="56">
        <v>6</v>
      </c>
      <c r="C35" s="179" t="s">
        <v>77</v>
      </c>
      <c r="D35" s="200" t="s">
        <v>51</v>
      </c>
      <c r="E35" s="34">
        <v>1</v>
      </c>
      <c r="F35" s="34">
        <f>+'[1]Input Price'!$F$341</f>
        <v>0</v>
      </c>
      <c r="G35" s="34">
        <f>+'[1]Input Price'!$G$341</f>
        <v>0</v>
      </c>
      <c r="H35" s="34">
        <f>+'[1]Input Price'!$H$341</f>
        <v>0</v>
      </c>
      <c r="I35" s="34">
        <f>+'[1]Input Price'!$I$341</f>
        <v>0</v>
      </c>
      <c r="J35" s="34">
        <f>+'[1]Input Price'!$J$341</f>
        <v>0</v>
      </c>
      <c r="K35" s="34">
        <f>+'[1]Input Price'!$K$341</f>
        <v>0</v>
      </c>
      <c r="L35" s="34">
        <f>+'[1]Input Price'!$L$341</f>
        <v>0</v>
      </c>
      <c r="M35" s="34">
        <f>+'[1]Input Price'!$M$341</f>
        <v>0</v>
      </c>
      <c r="N35" s="34">
        <f>+'[1]Input Price'!$N$341</f>
        <v>0</v>
      </c>
      <c r="O35" s="34">
        <f>+'[1]Input Price'!$O$341</f>
        <v>0</v>
      </c>
      <c r="P35" s="34">
        <f>+'[1]Input Price'!$P$341</f>
        <v>0</v>
      </c>
    </row>
    <row r="36" spans="2:16" ht="38.25" outlineLevel="1">
      <c r="B36" s="56">
        <v>7</v>
      </c>
      <c r="C36" s="179" t="s">
        <v>60</v>
      </c>
      <c r="D36" s="200" t="s">
        <v>51</v>
      </c>
      <c r="E36" s="34">
        <v>1</v>
      </c>
      <c r="F36" s="34">
        <f>+'[1]Input Price'!$F$251</f>
        <v>0</v>
      </c>
      <c r="G36" s="34">
        <f>+'[1]Input Price'!$G$251</f>
        <v>0</v>
      </c>
      <c r="H36" s="34">
        <f>+'[1]Input Price'!$H$251</f>
        <v>0</v>
      </c>
      <c r="I36" s="34">
        <f>+'[1]Input Price'!$I$251</f>
        <v>0</v>
      </c>
      <c r="J36" s="34">
        <f>+'[1]Input Price'!$J$251</f>
        <v>0</v>
      </c>
      <c r="K36" s="34">
        <f>+'[1]Input Price'!$K$251</f>
        <v>0</v>
      </c>
      <c r="L36" s="34">
        <f>+'[1]Input Price'!$L$251</f>
        <v>0</v>
      </c>
      <c r="M36" s="34">
        <f>+'[1]Input Price'!$M$251</f>
        <v>0</v>
      </c>
      <c r="N36" s="34">
        <f>+'[1]Input Price'!$N$251</f>
        <v>0</v>
      </c>
      <c r="O36" s="34">
        <f>+'[1]Input Price'!$O$251</f>
        <v>0</v>
      </c>
      <c r="P36" s="34">
        <f>+'[1]Input Price'!$P$251</f>
        <v>0</v>
      </c>
    </row>
    <row r="37" spans="2:16" outlineLevel="1">
      <c r="B37" s="56">
        <v>8</v>
      </c>
      <c r="C37" s="179" t="s">
        <v>61</v>
      </c>
      <c r="D37" s="200" t="s">
        <v>51</v>
      </c>
      <c r="E37" s="34">
        <v>1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2:16" outlineLevel="1">
      <c r="B38" s="56">
        <v>9</v>
      </c>
      <c r="C38" s="179" t="s">
        <v>78</v>
      </c>
      <c r="D38" s="200" t="s">
        <v>63</v>
      </c>
      <c r="E38" s="34">
        <v>110</v>
      </c>
      <c r="F38" s="34">
        <f>+'[1]Input Price'!$F$26</f>
        <v>0</v>
      </c>
      <c r="G38" s="34">
        <f>+'[1]Input Price'!$G$26</f>
        <v>0</v>
      </c>
      <c r="H38" s="34">
        <f>+'[1]Input Price'!$H$26</f>
        <v>0</v>
      </c>
      <c r="I38" s="34">
        <f>+'[1]Input Price'!$I$26</f>
        <v>0</v>
      </c>
      <c r="J38" s="34">
        <f>+'[1]Input Price'!$J$26</f>
        <v>0</v>
      </c>
      <c r="K38" s="34">
        <f>+'[1]Input Price'!$K$26</f>
        <v>0</v>
      </c>
      <c r="L38" s="34">
        <f>+'[1]Input Price'!$L$26</f>
        <v>0</v>
      </c>
      <c r="M38" s="34">
        <f>+'[1]Input Price'!$M$26</f>
        <v>0</v>
      </c>
      <c r="N38" s="34">
        <f>+'[1]Input Price'!$N$26</f>
        <v>0</v>
      </c>
      <c r="O38" s="34">
        <f>+'[1]Input Price'!$O$26</f>
        <v>0</v>
      </c>
      <c r="P38" s="34">
        <f>+'[1]Input Price'!$P$26</f>
        <v>0</v>
      </c>
    </row>
    <row r="39" spans="2:16" ht="26.25" outlineLevel="1">
      <c r="B39" s="55">
        <v>10</v>
      </c>
      <c r="C39" s="178" t="s">
        <v>89</v>
      </c>
      <c r="D39" s="200" t="s">
        <v>51</v>
      </c>
      <c r="E39" s="34">
        <v>5</v>
      </c>
      <c r="F39" s="34">
        <f>+'[1]Input Price'!$F$98</f>
        <v>0</v>
      </c>
      <c r="G39" s="34">
        <f>+'[1]Input Price'!$G$98</f>
        <v>0</v>
      </c>
      <c r="H39" s="34">
        <f>+'[1]Input Price'!$H$98</f>
        <v>0</v>
      </c>
      <c r="I39" s="34">
        <f>+'[1]Input Price'!$I$98</f>
        <v>0</v>
      </c>
      <c r="J39" s="34">
        <f>+'[1]Input Price'!$J$98</f>
        <v>0</v>
      </c>
      <c r="K39" s="34">
        <f>+'[1]Input Price'!$K$98</f>
        <v>0</v>
      </c>
      <c r="L39" s="34">
        <f>+'[1]Input Price'!$L$98</f>
        <v>0</v>
      </c>
      <c r="M39" s="34">
        <f>+'[1]Input Price'!$M$98</f>
        <v>0</v>
      </c>
      <c r="N39" s="34">
        <f>+'[1]Input Price'!$N$98</f>
        <v>0</v>
      </c>
      <c r="O39" s="34">
        <f>+'[1]Input Price'!$O$98</f>
        <v>0</v>
      </c>
      <c r="P39" s="34">
        <f>+'[1]Input Price'!$P$98</f>
        <v>0</v>
      </c>
    </row>
    <row r="40" spans="2:16" outlineLevel="1">
      <c r="B40" s="55">
        <v>11</v>
      </c>
      <c r="C40" s="173" t="s">
        <v>80</v>
      </c>
      <c r="D40" s="200" t="s">
        <v>63</v>
      </c>
      <c r="E40" s="34">
        <v>105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 outlineLevel="1">
      <c r="B41" s="53">
        <v>12</v>
      </c>
      <c r="C41" s="179" t="s">
        <v>81</v>
      </c>
      <c r="D41" s="200" t="s">
        <v>51</v>
      </c>
      <c r="E41" s="34">
        <v>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6">
      <c r="B42" s="34"/>
      <c r="C42" s="88"/>
      <c r="D42" s="200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ht="15.75">
      <c r="B43" s="35">
        <v>2</v>
      </c>
      <c r="C43" s="35" t="s">
        <v>91</v>
      </c>
      <c r="D43" s="200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>
      <c r="B44" s="37" t="s">
        <v>16</v>
      </c>
      <c r="C44" s="175" t="s">
        <v>17</v>
      </c>
      <c r="D44" s="200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6" outlineLevel="1">
      <c r="B45" s="39">
        <v>1</v>
      </c>
      <c r="C45" s="40" t="s">
        <v>18</v>
      </c>
      <c r="D45" s="200" t="s">
        <v>19</v>
      </c>
      <c r="E45" s="34">
        <v>478.928</v>
      </c>
      <c r="F45" s="34">
        <f>+'[1]Input Price'!$F$453</f>
        <v>0</v>
      </c>
      <c r="G45" s="34">
        <f>+'[1]Input Price'!$G$453</f>
        <v>0</v>
      </c>
      <c r="H45" s="34">
        <f>+'[1]Input Price'!$H$453</f>
        <v>0</v>
      </c>
      <c r="I45" s="34">
        <f>+'[1]Input Price'!$I$453</f>
        <v>0</v>
      </c>
      <c r="J45" s="34">
        <f>+'[1]Input Price'!$J$453</f>
        <v>0</v>
      </c>
      <c r="K45" s="34">
        <f>+'[1]Input Price'!$K$453</f>
        <v>0</v>
      </c>
      <c r="L45" s="34">
        <f>+'[1]Input Price'!$L$453</f>
        <v>0</v>
      </c>
      <c r="M45" s="34">
        <f>+'[1]Input Price'!$M$453</f>
        <v>0</v>
      </c>
      <c r="N45" s="34">
        <f>+'[1]Input Price'!$N$453</f>
        <v>0</v>
      </c>
      <c r="O45" s="34">
        <f>+'[1]Input Price'!$O$453</f>
        <v>0</v>
      </c>
      <c r="P45" s="34">
        <f>+'[1]Input Price'!$P$453</f>
        <v>0</v>
      </c>
    </row>
    <row r="46" spans="2:16" outlineLevel="1">
      <c r="B46" s="39">
        <v>2</v>
      </c>
      <c r="C46" s="40" t="s">
        <v>20</v>
      </c>
      <c r="D46" s="200" t="s">
        <v>19</v>
      </c>
      <c r="E46" s="34">
        <v>4.2320000000000002</v>
      </c>
      <c r="F46" s="34">
        <f>+'[1]Input Price'!$F$793</f>
        <v>0</v>
      </c>
      <c r="G46" s="34">
        <f>+'[1]Input Price'!$G$793</f>
        <v>0</v>
      </c>
      <c r="H46" s="34">
        <f>+'[1]Input Price'!$H$793</f>
        <v>0</v>
      </c>
      <c r="I46" s="34">
        <f>+'[1]Input Price'!$I$793</f>
        <v>0</v>
      </c>
      <c r="J46" s="34">
        <f>+'[1]Input Price'!$J$793</f>
        <v>0</v>
      </c>
      <c r="K46" s="34">
        <f>+'[1]Input Price'!$K$793</f>
        <v>0</v>
      </c>
      <c r="L46" s="34">
        <f>+'[1]Input Price'!$L$793</f>
        <v>0</v>
      </c>
      <c r="M46" s="34">
        <f>+'[1]Input Price'!$M$793</f>
        <v>0</v>
      </c>
      <c r="N46" s="34">
        <f>+'[1]Input Price'!$N$793</f>
        <v>0</v>
      </c>
      <c r="O46" s="34">
        <f>+'[1]Input Price'!$O$793</f>
        <v>0</v>
      </c>
      <c r="P46" s="34">
        <f>+'[1]Input Price'!$P$793</f>
        <v>0</v>
      </c>
    </row>
    <row r="47" spans="2:16" outlineLevel="1">
      <c r="B47" s="39">
        <v>3</v>
      </c>
      <c r="C47" s="40" t="s">
        <v>21</v>
      </c>
      <c r="D47" s="200" t="s">
        <v>19</v>
      </c>
      <c r="E47" s="34">
        <v>4.2320000000000002</v>
      </c>
      <c r="F47" s="34">
        <f>+'[1]Input Price'!$F$794</f>
        <v>0</v>
      </c>
      <c r="G47" s="34">
        <f>+'[1]Input Price'!$G$794</f>
        <v>0</v>
      </c>
      <c r="H47" s="34">
        <f>+'[1]Input Price'!$H$794</f>
        <v>0</v>
      </c>
      <c r="I47" s="34">
        <f>+'[1]Input Price'!$I$794</f>
        <v>0</v>
      </c>
      <c r="J47" s="34">
        <f>+'[1]Input Price'!$J$794</f>
        <v>0</v>
      </c>
      <c r="K47" s="34">
        <f>+'[1]Input Price'!$K$794</f>
        <v>0</v>
      </c>
      <c r="L47" s="34">
        <f>+'[1]Input Price'!$L$794</f>
        <v>0</v>
      </c>
      <c r="M47" s="34">
        <f>+'[1]Input Price'!$M$794</f>
        <v>0</v>
      </c>
      <c r="N47" s="34">
        <f>+'[1]Input Price'!$N$794</f>
        <v>0</v>
      </c>
      <c r="O47" s="34">
        <f>+'[1]Input Price'!$O$794</f>
        <v>0</v>
      </c>
      <c r="P47" s="34">
        <f>+'[1]Input Price'!$P$794</f>
        <v>0</v>
      </c>
    </row>
    <row r="48" spans="2:16" outlineLevel="1">
      <c r="B48" s="39">
        <v>4</v>
      </c>
      <c r="C48" s="40" t="s">
        <v>22</v>
      </c>
      <c r="D48" s="200" t="s">
        <v>19</v>
      </c>
      <c r="E48" s="34">
        <v>31.751999999999999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outlineLevel="1">
      <c r="B49" s="39">
        <v>5</v>
      </c>
      <c r="C49" s="40" t="s">
        <v>23</v>
      </c>
      <c r="D49" s="200" t="s">
        <v>19</v>
      </c>
      <c r="E49" s="34">
        <v>6.7619999999999996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 outlineLevel="1">
      <c r="B50" s="39">
        <v>6</v>
      </c>
      <c r="C50" s="40" t="s">
        <v>24</v>
      </c>
      <c r="D50" s="200" t="s">
        <v>19</v>
      </c>
      <c r="E50" s="34">
        <v>4.32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outlineLevel="1">
      <c r="B51" s="41">
        <v>7</v>
      </c>
      <c r="C51" s="327" t="s">
        <v>25</v>
      </c>
      <c r="D51" s="200" t="s">
        <v>19</v>
      </c>
      <c r="E51" s="34">
        <v>431.95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 outlineLevel="1">
      <c r="B52" s="39">
        <v>8</v>
      </c>
      <c r="C52" s="40" t="s">
        <v>26</v>
      </c>
      <c r="D52" s="200" t="s">
        <v>27</v>
      </c>
      <c r="E52" s="34">
        <v>3.36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outlineLevel="1">
      <c r="B53" s="39">
        <v>9</v>
      </c>
      <c r="C53" s="40" t="s">
        <v>73</v>
      </c>
      <c r="D53" s="200" t="s">
        <v>19</v>
      </c>
      <c r="E53" s="34">
        <v>1.58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 outlineLevel="1">
      <c r="B54" s="39"/>
      <c r="C54" s="40"/>
      <c r="D54" s="20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2:16">
      <c r="B55" s="42" t="s">
        <v>35</v>
      </c>
      <c r="C55" s="43" t="s">
        <v>74</v>
      </c>
      <c r="D55" s="200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2:16" outlineLevel="1">
      <c r="B56" s="54">
        <v>1</v>
      </c>
      <c r="C56" s="173" t="s">
        <v>45</v>
      </c>
      <c r="D56" s="200" t="s">
        <v>34</v>
      </c>
      <c r="E56" s="34">
        <v>45374.9</v>
      </c>
      <c r="F56" s="34">
        <f>+'[1]Input Price'!$F$712</f>
        <v>0</v>
      </c>
      <c r="G56" s="34">
        <f>+'[1]Input Price'!$G$712</f>
        <v>0</v>
      </c>
      <c r="H56" s="34">
        <f>+'[1]Input Price'!$H$712</f>
        <v>0</v>
      </c>
      <c r="I56" s="34">
        <f>+'[1]Input Price'!$I$712</f>
        <v>0</v>
      </c>
      <c r="J56" s="34">
        <f>+'[1]Input Price'!$J$712</f>
        <v>0</v>
      </c>
      <c r="K56" s="34">
        <f>+'[1]Input Price'!$K$712</f>
        <v>0</v>
      </c>
      <c r="L56" s="34">
        <f>+'[1]Input Price'!$L$712</f>
        <v>0</v>
      </c>
      <c r="M56" s="34">
        <f>+'[1]Input Price'!$M$712</f>
        <v>0</v>
      </c>
      <c r="N56" s="34">
        <f>+'[1]Input Price'!$N$712</f>
        <v>0</v>
      </c>
      <c r="O56" s="34">
        <f>+'[1]Input Price'!$O$712</f>
        <v>0</v>
      </c>
      <c r="P56" s="34">
        <f>+'[1]Input Price'!$P$712</f>
        <v>0</v>
      </c>
    </row>
    <row r="57" spans="2:16" outlineLevel="1">
      <c r="B57" s="54">
        <v>2</v>
      </c>
      <c r="C57" s="173" t="s">
        <v>88</v>
      </c>
      <c r="D57" s="200" t="s">
        <v>31</v>
      </c>
      <c r="E57" s="34">
        <v>32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 outlineLevel="1">
      <c r="B58" s="54">
        <v>3</v>
      </c>
      <c r="C58" s="173" t="s">
        <v>40</v>
      </c>
      <c r="D58" s="200" t="s">
        <v>34</v>
      </c>
      <c r="E58" s="34">
        <v>45374.9</v>
      </c>
      <c r="F58" s="34">
        <f>+'[1]Input Price'!$F$625</f>
        <v>0</v>
      </c>
      <c r="G58" s="34">
        <f>+'[1]Input Price'!$G$625</f>
        <v>0</v>
      </c>
      <c r="H58" s="34">
        <f>+'[1]Input Price'!$H$625</f>
        <v>0</v>
      </c>
      <c r="I58" s="34">
        <f>+'[1]Input Price'!$I$625</f>
        <v>0</v>
      </c>
      <c r="J58" s="34">
        <f>+'[1]Input Price'!$J$625</f>
        <v>0</v>
      </c>
      <c r="K58" s="34">
        <f>+'[1]Input Price'!$K$625</f>
        <v>0</v>
      </c>
      <c r="L58" s="34">
        <f>+'[1]Input Price'!$L$625</f>
        <v>0</v>
      </c>
      <c r="M58" s="34">
        <f>+'[1]Input Price'!$M$625</f>
        <v>0</v>
      </c>
      <c r="N58" s="34">
        <f>+'[1]Input Price'!$N$625</f>
        <v>0</v>
      </c>
      <c r="O58" s="34">
        <f>+'[1]Input Price'!$O$625</f>
        <v>0</v>
      </c>
      <c r="P58" s="34">
        <f>+'[1]Input Price'!$P$625</f>
        <v>0</v>
      </c>
    </row>
    <row r="59" spans="2:16" outlineLevel="1">
      <c r="B59" s="54">
        <v>4</v>
      </c>
      <c r="C59" s="173" t="s">
        <v>41</v>
      </c>
      <c r="D59" s="200" t="s">
        <v>34</v>
      </c>
      <c r="E59" s="34">
        <v>45374.9</v>
      </c>
      <c r="F59" s="34">
        <f>+'[1]Input Price'!$F$675</f>
        <v>0</v>
      </c>
      <c r="G59" s="34">
        <f>+'[1]Input Price'!$G$675</f>
        <v>0</v>
      </c>
      <c r="H59" s="34">
        <f>+'[1]Input Price'!$H$675</f>
        <v>0</v>
      </c>
      <c r="I59" s="34">
        <f>+'[1]Input Price'!$I$675</f>
        <v>0</v>
      </c>
      <c r="J59" s="34">
        <f>+'[1]Input Price'!$J$675</f>
        <v>0</v>
      </c>
      <c r="K59" s="34">
        <f>+'[1]Input Price'!$K$675</f>
        <v>0</v>
      </c>
      <c r="L59" s="34">
        <f>+'[1]Input Price'!$L$675</f>
        <v>0</v>
      </c>
      <c r="M59" s="34">
        <f>+'[1]Input Price'!$M$675</f>
        <v>0</v>
      </c>
      <c r="N59" s="34">
        <f>+'[1]Input Price'!$N$675</f>
        <v>0</v>
      </c>
      <c r="O59" s="34">
        <f>+'[1]Input Price'!$O$675</f>
        <v>0</v>
      </c>
      <c r="P59" s="34">
        <f>+'[1]Input Price'!$P$675</f>
        <v>0</v>
      </c>
    </row>
    <row r="60" spans="2:16" outlineLevel="1">
      <c r="B60" s="54">
        <v>5</v>
      </c>
      <c r="C60" s="173" t="s">
        <v>42</v>
      </c>
      <c r="D60" s="200" t="s">
        <v>34</v>
      </c>
      <c r="E60" s="34">
        <v>45374.9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2:16">
      <c r="B61" s="42" t="s">
        <v>43</v>
      </c>
      <c r="C61" s="43" t="s">
        <v>48</v>
      </c>
      <c r="D61" s="200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16" outlineLevel="1">
      <c r="B62" s="45">
        <v>1</v>
      </c>
      <c r="C62" s="173" t="s">
        <v>49</v>
      </c>
      <c r="D62" s="200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16" outlineLevel="1">
      <c r="B63" s="45"/>
      <c r="C63" s="168" t="s">
        <v>50</v>
      </c>
      <c r="D63" s="200" t="s">
        <v>51</v>
      </c>
      <c r="E63" s="34">
        <v>1</v>
      </c>
      <c r="F63" s="34">
        <f>+'[1]Input Price'!$F$392</f>
        <v>0</v>
      </c>
      <c r="G63" s="34">
        <f>+'[1]Input Price'!$G$392</f>
        <v>0</v>
      </c>
      <c r="H63" s="34">
        <f>+'[1]Input Price'!$H$392</f>
        <v>0</v>
      </c>
      <c r="I63" s="34">
        <f>+'[1]Input Price'!$I$392</f>
        <v>0</v>
      </c>
      <c r="J63" s="34">
        <f>+'[1]Input Price'!$J$392</f>
        <v>0</v>
      </c>
      <c r="K63" s="34">
        <f>+'[1]Input Price'!$K$392</f>
        <v>0</v>
      </c>
      <c r="L63" s="34">
        <f>+'[1]Input Price'!$L$392</f>
        <v>0</v>
      </c>
      <c r="M63" s="34">
        <f>+'[1]Input Price'!$M$392</f>
        <v>0</v>
      </c>
      <c r="N63" s="34">
        <f>+'[1]Input Price'!$N$392</f>
        <v>0</v>
      </c>
      <c r="O63" s="34">
        <f>+'[1]Input Price'!$O$392</f>
        <v>0</v>
      </c>
      <c r="P63" s="34">
        <f>+'[1]Input Price'!$P$392</f>
        <v>0</v>
      </c>
    </row>
    <row r="64" spans="2:16" outlineLevel="1">
      <c r="B64" s="45"/>
      <c r="C64" s="168" t="s">
        <v>52</v>
      </c>
      <c r="D64" s="200" t="s">
        <v>53</v>
      </c>
      <c r="E64" s="34">
        <v>1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2:16" outlineLevel="1">
      <c r="B65" s="45">
        <v>2</v>
      </c>
      <c r="C65" s="173" t="s">
        <v>54</v>
      </c>
      <c r="D65" s="200" t="s">
        <v>55</v>
      </c>
      <c r="E65" s="34">
        <v>100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 ht="25.5" outlineLevel="1">
      <c r="B66" s="47">
        <v>3</v>
      </c>
      <c r="C66" s="179" t="s">
        <v>56</v>
      </c>
      <c r="D66" s="200" t="s">
        <v>51</v>
      </c>
      <c r="E66" s="34">
        <v>3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2:16" outlineLevel="1">
      <c r="B67" s="47">
        <v>4</v>
      </c>
      <c r="C67" s="179" t="s">
        <v>75</v>
      </c>
      <c r="D67" s="200" t="s">
        <v>51</v>
      </c>
      <c r="E67" s="34">
        <v>1</v>
      </c>
      <c r="F67" s="34">
        <f>+'[1]Input Price'!$F$35</f>
        <v>0</v>
      </c>
      <c r="G67" s="34">
        <f>+'[1]Input Price'!$G$35</f>
        <v>0</v>
      </c>
      <c r="H67" s="34">
        <f>+'[1]Input Price'!$H$35</f>
        <v>0</v>
      </c>
      <c r="I67" s="34">
        <f>+'[1]Input Price'!$I$35</f>
        <v>0</v>
      </c>
      <c r="J67" s="34">
        <f>+'[1]Input Price'!$J$35</f>
        <v>0</v>
      </c>
      <c r="K67" s="34">
        <f>+'[1]Input Price'!$K$35</f>
        <v>0</v>
      </c>
      <c r="L67" s="34">
        <f>+'[1]Input Price'!$L$35</f>
        <v>0</v>
      </c>
      <c r="M67" s="34">
        <f>+'[1]Input Price'!$M$35</f>
        <v>0</v>
      </c>
      <c r="N67" s="34">
        <f>+'[1]Input Price'!$N$35</f>
        <v>0</v>
      </c>
      <c r="O67" s="34">
        <f>+'[1]Input Price'!$O$35</f>
        <v>0</v>
      </c>
      <c r="P67" s="34">
        <f>+'[1]Input Price'!$P$35</f>
        <v>0</v>
      </c>
    </row>
    <row r="68" spans="2:16" outlineLevel="1">
      <c r="B68" s="47">
        <v>5</v>
      </c>
      <c r="C68" s="179" t="s">
        <v>58</v>
      </c>
      <c r="D68" s="200" t="s">
        <v>51</v>
      </c>
      <c r="E68" s="34">
        <v>1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outlineLevel="1">
      <c r="B69" s="47">
        <v>6</v>
      </c>
      <c r="C69" s="179" t="s">
        <v>77</v>
      </c>
      <c r="D69" s="200" t="s">
        <v>51</v>
      </c>
      <c r="E69" s="34">
        <v>1</v>
      </c>
      <c r="F69" s="34">
        <f>+'[1]Input Price'!$F$341</f>
        <v>0</v>
      </c>
      <c r="G69" s="34">
        <f>+'[1]Input Price'!$G$341</f>
        <v>0</v>
      </c>
      <c r="H69" s="34">
        <f>+'[1]Input Price'!$H$341</f>
        <v>0</v>
      </c>
      <c r="I69" s="34">
        <f>+'[1]Input Price'!$I$341</f>
        <v>0</v>
      </c>
      <c r="J69" s="34">
        <f>+'[1]Input Price'!$J$341</f>
        <v>0</v>
      </c>
      <c r="K69" s="34">
        <f>+'[1]Input Price'!$K$341</f>
        <v>0</v>
      </c>
      <c r="L69" s="34">
        <f>+'[1]Input Price'!$L$341</f>
        <v>0</v>
      </c>
      <c r="M69" s="34">
        <f>+'[1]Input Price'!$M$341</f>
        <v>0</v>
      </c>
      <c r="N69" s="34">
        <f>+'[1]Input Price'!$N$341</f>
        <v>0</v>
      </c>
      <c r="O69" s="34">
        <f>+'[1]Input Price'!$O$341</f>
        <v>0</v>
      </c>
      <c r="P69" s="34">
        <f>+'[1]Input Price'!$P$341</f>
        <v>0</v>
      </c>
    </row>
    <row r="70" spans="2:16" ht="38.25" outlineLevel="1">
      <c r="B70" s="47">
        <v>7</v>
      </c>
      <c r="C70" s="179" t="s">
        <v>60</v>
      </c>
      <c r="D70" s="200" t="s">
        <v>51</v>
      </c>
      <c r="E70" s="34">
        <v>1</v>
      </c>
      <c r="F70" s="34">
        <f>+'[1]Input Price'!$F$251</f>
        <v>0</v>
      </c>
      <c r="G70" s="34">
        <f>+'[1]Input Price'!$G$251</f>
        <v>0</v>
      </c>
      <c r="H70" s="34">
        <f>+'[1]Input Price'!$H$251</f>
        <v>0</v>
      </c>
      <c r="I70" s="34">
        <f>+'[1]Input Price'!$I$251</f>
        <v>0</v>
      </c>
      <c r="J70" s="34">
        <f>+'[1]Input Price'!$J$251</f>
        <v>0</v>
      </c>
      <c r="K70" s="34">
        <f>+'[1]Input Price'!$K$251</f>
        <v>0</v>
      </c>
      <c r="L70" s="34">
        <f>+'[1]Input Price'!$L$251</f>
        <v>0</v>
      </c>
      <c r="M70" s="34">
        <f>+'[1]Input Price'!$M$251</f>
        <v>0</v>
      </c>
      <c r="N70" s="34">
        <f>+'[1]Input Price'!$N$251</f>
        <v>0</v>
      </c>
      <c r="O70" s="34">
        <f>+'[1]Input Price'!$O$251</f>
        <v>0</v>
      </c>
      <c r="P70" s="34">
        <f>+'[1]Input Price'!$P$251</f>
        <v>0</v>
      </c>
    </row>
    <row r="71" spans="2:16" outlineLevel="1">
      <c r="B71" s="47">
        <v>8</v>
      </c>
      <c r="C71" s="179" t="s">
        <v>61</v>
      </c>
      <c r="D71" s="200" t="s">
        <v>51</v>
      </c>
      <c r="E71" s="34">
        <v>1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 outlineLevel="1">
      <c r="B72" s="47">
        <v>9</v>
      </c>
      <c r="C72" s="179" t="s">
        <v>78</v>
      </c>
      <c r="D72" s="200" t="s">
        <v>63</v>
      </c>
      <c r="E72" s="34">
        <v>100</v>
      </c>
      <c r="F72" s="34">
        <f>+'[1]Input Price'!$F$26</f>
        <v>0</v>
      </c>
      <c r="G72" s="34">
        <f>+'[1]Input Price'!$G$26</f>
        <v>0</v>
      </c>
      <c r="H72" s="34">
        <f>+'[1]Input Price'!$H$26</f>
        <v>0</v>
      </c>
      <c r="I72" s="34">
        <f>+'[1]Input Price'!$I$26</f>
        <v>0</v>
      </c>
      <c r="J72" s="34">
        <f>+'[1]Input Price'!$J$26</f>
        <v>0</v>
      </c>
      <c r="K72" s="34">
        <f>+'[1]Input Price'!$K$26</f>
        <v>0</v>
      </c>
      <c r="L72" s="34">
        <f>+'[1]Input Price'!$L$26</f>
        <v>0</v>
      </c>
      <c r="M72" s="34">
        <f>+'[1]Input Price'!$M$26</f>
        <v>0</v>
      </c>
      <c r="N72" s="34">
        <f>+'[1]Input Price'!$N$26</f>
        <v>0</v>
      </c>
      <c r="O72" s="34">
        <f>+'[1]Input Price'!$O$26</f>
        <v>0</v>
      </c>
      <c r="P72" s="34">
        <f>+'[1]Input Price'!$P$26</f>
        <v>0</v>
      </c>
    </row>
    <row r="73" spans="2:16" ht="26.25" outlineLevel="1">
      <c r="B73" s="48">
        <v>10</v>
      </c>
      <c r="C73" s="178" t="s">
        <v>89</v>
      </c>
      <c r="D73" s="200" t="s">
        <v>51</v>
      </c>
      <c r="E73" s="34">
        <v>5</v>
      </c>
      <c r="F73" s="34">
        <f>+'[1]Input Price'!$F$98</f>
        <v>0</v>
      </c>
      <c r="G73" s="34">
        <f>+'[1]Input Price'!$G$98</f>
        <v>0</v>
      </c>
      <c r="H73" s="34">
        <f>+'[1]Input Price'!$H$98</f>
        <v>0</v>
      </c>
      <c r="I73" s="34">
        <f>+'[1]Input Price'!$I$98</f>
        <v>0</v>
      </c>
      <c r="J73" s="34">
        <f>+'[1]Input Price'!$J$98</f>
        <v>0</v>
      </c>
      <c r="K73" s="34">
        <f>+'[1]Input Price'!$K$98</f>
        <v>0</v>
      </c>
      <c r="L73" s="34">
        <f>+'[1]Input Price'!$L$98</f>
        <v>0</v>
      </c>
      <c r="M73" s="34">
        <f>+'[1]Input Price'!$M$98</f>
        <v>0</v>
      </c>
      <c r="N73" s="34">
        <f>+'[1]Input Price'!$N$98</f>
        <v>0</v>
      </c>
      <c r="O73" s="34">
        <f>+'[1]Input Price'!$O$98</f>
        <v>0</v>
      </c>
      <c r="P73" s="34">
        <f>+'[1]Input Price'!$P$98</f>
        <v>0</v>
      </c>
    </row>
    <row r="74" spans="2:16" outlineLevel="1">
      <c r="B74" s="48">
        <v>11</v>
      </c>
      <c r="C74" s="173" t="s">
        <v>80</v>
      </c>
      <c r="D74" s="200" t="s">
        <v>63</v>
      </c>
      <c r="E74" s="34">
        <v>95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 outlineLevel="1">
      <c r="B75" s="45">
        <v>12</v>
      </c>
      <c r="C75" s="179" t="s">
        <v>81</v>
      </c>
      <c r="D75" s="200" t="s">
        <v>51</v>
      </c>
      <c r="E75" s="34">
        <v>1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>
      <c r="B76" s="34"/>
      <c r="C76" s="88"/>
      <c r="D76" s="200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2:16" ht="15.75">
      <c r="B77" s="35">
        <v>3</v>
      </c>
      <c r="C77" s="35" t="s">
        <v>92</v>
      </c>
      <c r="D77" s="200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2:16">
      <c r="B78" s="37" t="s">
        <v>16</v>
      </c>
      <c r="C78" s="175" t="s">
        <v>17</v>
      </c>
      <c r="D78" s="200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2:16" outlineLevel="1">
      <c r="B79" s="39">
        <v>1</v>
      </c>
      <c r="C79" s="40" t="s">
        <v>18</v>
      </c>
      <c r="D79" s="200" t="s">
        <v>19</v>
      </c>
      <c r="E79" s="34">
        <v>434.30399999999997</v>
      </c>
      <c r="F79" s="34">
        <f>+'[1]Input Price'!$F$453</f>
        <v>0</v>
      </c>
      <c r="G79" s="34">
        <f>+'[1]Input Price'!$G$453</f>
        <v>0</v>
      </c>
      <c r="H79" s="34">
        <f>+'[1]Input Price'!$H$453</f>
        <v>0</v>
      </c>
      <c r="I79" s="34">
        <f>+'[1]Input Price'!$I$453</f>
        <v>0</v>
      </c>
      <c r="J79" s="34">
        <f>+'[1]Input Price'!$J$453</f>
        <v>0</v>
      </c>
      <c r="K79" s="34">
        <f>+'[1]Input Price'!$K$453</f>
        <v>0</v>
      </c>
      <c r="L79" s="34">
        <f>+'[1]Input Price'!$L$453</f>
        <v>0</v>
      </c>
      <c r="M79" s="34">
        <f>+'[1]Input Price'!$M$453</f>
        <v>0</v>
      </c>
      <c r="N79" s="34">
        <f>+'[1]Input Price'!$N$453</f>
        <v>0</v>
      </c>
      <c r="O79" s="34">
        <f>+'[1]Input Price'!$O$453</f>
        <v>0</v>
      </c>
      <c r="P79" s="34">
        <f>+'[1]Input Price'!$P$453</f>
        <v>0</v>
      </c>
    </row>
    <row r="80" spans="2:16" outlineLevel="1">
      <c r="B80" s="39">
        <v>2</v>
      </c>
      <c r="C80" s="40" t="s">
        <v>20</v>
      </c>
      <c r="D80" s="200" t="s">
        <v>19</v>
      </c>
      <c r="E80" s="34">
        <v>3.8719999999999999</v>
      </c>
      <c r="F80" s="34">
        <f>+'[1]Input Price'!$F$793</f>
        <v>0</v>
      </c>
      <c r="G80" s="34">
        <f>+'[1]Input Price'!$G$793</f>
        <v>0</v>
      </c>
      <c r="H80" s="34">
        <f>+'[1]Input Price'!$H$793</f>
        <v>0</v>
      </c>
      <c r="I80" s="34">
        <f>+'[1]Input Price'!$I$793</f>
        <v>0</v>
      </c>
      <c r="J80" s="34">
        <f>+'[1]Input Price'!$J$793</f>
        <v>0</v>
      </c>
      <c r="K80" s="34">
        <f>+'[1]Input Price'!$K$793</f>
        <v>0</v>
      </c>
      <c r="L80" s="34">
        <f>+'[1]Input Price'!$L$793</f>
        <v>0</v>
      </c>
      <c r="M80" s="34">
        <f>+'[1]Input Price'!$M$793</f>
        <v>0</v>
      </c>
      <c r="N80" s="34">
        <f>+'[1]Input Price'!$N$793</f>
        <v>0</v>
      </c>
      <c r="O80" s="34">
        <f>+'[1]Input Price'!$O$793</f>
        <v>0</v>
      </c>
      <c r="P80" s="34">
        <f>+'[1]Input Price'!$P$793</f>
        <v>0</v>
      </c>
    </row>
    <row r="81" spans="2:16" outlineLevel="1">
      <c r="B81" s="39">
        <v>3</v>
      </c>
      <c r="C81" s="40" t="s">
        <v>21</v>
      </c>
      <c r="D81" s="200" t="s">
        <v>19</v>
      </c>
      <c r="E81" s="34">
        <v>3.8719999999999999</v>
      </c>
      <c r="F81" s="34">
        <f>+'[1]Input Price'!$F$794</f>
        <v>0</v>
      </c>
      <c r="G81" s="34">
        <f>+'[1]Input Price'!$G$794</f>
        <v>0</v>
      </c>
      <c r="H81" s="34">
        <f>+'[1]Input Price'!$H$794</f>
        <v>0</v>
      </c>
      <c r="I81" s="34">
        <f>+'[1]Input Price'!$I$794</f>
        <v>0</v>
      </c>
      <c r="J81" s="34">
        <f>+'[1]Input Price'!$J$794</f>
        <v>0</v>
      </c>
      <c r="K81" s="34">
        <f>+'[1]Input Price'!$K$794</f>
        <v>0</v>
      </c>
      <c r="L81" s="34">
        <f>+'[1]Input Price'!$L$794</f>
        <v>0</v>
      </c>
      <c r="M81" s="34">
        <f>+'[1]Input Price'!$M$794</f>
        <v>0</v>
      </c>
      <c r="N81" s="34">
        <f>+'[1]Input Price'!$N$794</f>
        <v>0</v>
      </c>
      <c r="O81" s="34">
        <f>+'[1]Input Price'!$O$794</f>
        <v>0</v>
      </c>
      <c r="P81" s="34">
        <f>+'[1]Input Price'!$P$794</f>
        <v>0</v>
      </c>
    </row>
    <row r="82" spans="2:16" outlineLevel="1">
      <c r="B82" s="39">
        <v>4</v>
      </c>
      <c r="C82" s="40" t="s">
        <v>22</v>
      </c>
      <c r="D82" s="200" t="s">
        <v>19</v>
      </c>
      <c r="E82" s="34">
        <v>25.6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2:16" outlineLevel="1">
      <c r="B83" s="39">
        <v>5</v>
      </c>
      <c r="C83" s="40" t="s">
        <v>23</v>
      </c>
      <c r="D83" s="200" t="s">
        <v>19</v>
      </c>
      <c r="E83" s="34">
        <v>6.6639999999999997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2:16" outlineLevel="1">
      <c r="B84" s="39">
        <v>6</v>
      </c>
      <c r="C84" s="40" t="s">
        <v>24</v>
      </c>
      <c r="D84" s="200" t="s">
        <v>19</v>
      </c>
      <c r="E84" s="34">
        <v>3.84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2:16" outlineLevel="1">
      <c r="B85" s="41">
        <v>7</v>
      </c>
      <c r="C85" s="327" t="s">
        <v>25</v>
      </c>
      <c r="D85" s="200" t="s">
        <v>19</v>
      </c>
      <c r="E85" s="34">
        <v>394.29599999999999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 outlineLevel="1">
      <c r="B86" s="39">
        <v>8</v>
      </c>
      <c r="C86" s="40" t="s">
        <v>26</v>
      </c>
      <c r="D86" s="200" t="s">
        <v>27</v>
      </c>
      <c r="E86" s="34">
        <v>3.36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2:16" outlineLevel="1">
      <c r="B87" s="39">
        <v>9</v>
      </c>
      <c r="C87" s="40" t="s">
        <v>73</v>
      </c>
      <c r="D87" s="200" t="s">
        <v>19</v>
      </c>
      <c r="E87" s="34">
        <v>1.58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>
      <c r="B88" s="42" t="s">
        <v>35</v>
      </c>
      <c r="C88" s="43" t="s">
        <v>74</v>
      </c>
      <c r="D88" s="200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2:16" outlineLevel="1">
      <c r="B89" s="54">
        <v>1</v>
      </c>
      <c r="C89" s="173" t="s">
        <v>45</v>
      </c>
      <c r="D89" s="200" t="s">
        <v>34</v>
      </c>
      <c r="E89" s="34">
        <v>36690</v>
      </c>
      <c r="F89" s="34">
        <f>+'[1]Input Price'!$F$712</f>
        <v>0</v>
      </c>
      <c r="G89" s="34">
        <f>+'[1]Input Price'!$G$712</f>
        <v>0</v>
      </c>
      <c r="H89" s="34">
        <f>+'[1]Input Price'!$H$712</f>
        <v>0</v>
      </c>
      <c r="I89" s="34">
        <f>+'[1]Input Price'!$I$712</f>
        <v>0</v>
      </c>
      <c r="J89" s="34">
        <f>+'[1]Input Price'!$J$712</f>
        <v>0</v>
      </c>
      <c r="K89" s="34">
        <f>+'[1]Input Price'!$K$712</f>
        <v>0</v>
      </c>
      <c r="L89" s="34">
        <f>+'[1]Input Price'!$L$712</f>
        <v>0</v>
      </c>
      <c r="M89" s="34">
        <f>+'[1]Input Price'!$M$712</f>
        <v>0</v>
      </c>
      <c r="N89" s="34">
        <f>+'[1]Input Price'!$N$712</f>
        <v>0</v>
      </c>
      <c r="O89" s="34">
        <f>+'[1]Input Price'!$O$712</f>
        <v>0</v>
      </c>
      <c r="P89" s="34">
        <f>+'[1]Input Price'!$P$712</f>
        <v>0</v>
      </c>
    </row>
    <row r="90" spans="2:16" outlineLevel="1">
      <c r="B90" s="54">
        <v>2</v>
      </c>
      <c r="C90" s="173" t="s">
        <v>88</v>
      </c>
      <c r="D90" s="200" t="s">
        <v>31</v>
      </c>
      <c r="E90" s="34">
        <v>32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 outlineLevel="1">
      <c r="B91" s="54">
        <v>3</v>
      </c>
      <c r="C91" s="173" t="s">
        <v>40</v>
      </c>
      <c r="D91" s="200" t="s">
        <v>34</v>
      </c>
      <c r="E91" s="34">
        <v>36690</v>
      </c>
      <c r="F91" s="34">
        <f>+'[1]Input Price'!$F$625</f>
        <v>0</v>
      </c>
      <c r="G91" s="34">
        <f>+'[1]Input Price'!$G$625</f>
        <v>0</v>
      </c>
      <c r="H91" s="34">
        <f>+'[1]Input Price'!$H$625</f>
        <v>0</v>
      </c>
      <c r="I91" s="34">
        <f>+'[1]Input Price'!$I$625</f>
        <v>0</v>
      </c>
      <c r="J91" s="34">
        <f>+'[1]Input Price'!$J$625</f>
        <v>0</v>
      </c>
      <c r="K91" s="34">
        <f>+'[1]Input Price'!$K$625</f>
        <v>0</v>
      </c>
      <c r="L91" s="34">
        <f>+'[1]Input Price'!$L$625</f>
        <v>0</v>
      </c>
      <c r="M91" s="34">
        <f>+'[1]Input Price'!$M$625</f>
        <v>0</v>
      </c>
      <c r="N91" s="34">
        <f>+'[1]Input Price'!$N$625</f>
        <v>0</v>
      </c>
      <c r="O91" s="34">
        <f>+'[1]Input Price'!$O$625</f>
        <v>0</v>
      </c>
      <c r="P91" s="34">
        <f>+'[1]Input Price'!$P$625</f>
        <v>0</v>
      </c>
    </row>
    <row r="92" spans="2:16" outlineLevel="1">
      <c r="B92" s="54">
        <v>4</v>
      </c>
      <c r="C92" s="173" t="s">
        <v>41</v>
      </c>
      <c r="D92" s="200" t="s">
        <v>34</v>
      </c>
      <c r="E92" s="34">
        <v>36690</v>
      </c>
      <c r="F92" s="34">
        <f>+'[1]Input Price'!$F$675</f>
        <v>0</v>
      </c>
      <c r="G92" s="34">
        <f>+'[1]Input Price'!$G$675</f>
        <v>0</v>
      </c>
      <c r="H92" s="34">
        <f>+'[1]Input Price'!$H$675</f>
        <v>0</v>
      </c>
      <c r="I92" s="34">
        <f>+'[1]Input Price'!$I$675</f>
        <v>0</v>
      </c>
      <c r="J92" s="34">
        <f>+'[1]Input Price'!$J$675</f>
        <v>0</v>
      </c>
      <c r="K92" s="34">
        <f>+'[1]Input Price'!$K$675</f>
        <v>0</v>
      </c>
      <c r="L92" s="34">
        <f>+'[1]Input Price'!$L$675</f>
        <v>0</v>
      </c>
      <c r="M92" s="34">
        <f>+'[1]Input Price'!$M$675</f>
        <v>0</v>
      </c>
      <c r="N92" s="34">
        <f>+'[1]Input Price'!$N$675</f>
        <v>0</v>
      </c>
      <c r="O92" s="34">
        <f>+'[1]Input Price'!$O$675</f>
        <v>0</v>
      </c>
      <c r="P92" s="34">
        <f>+'[1]Input Price'!$P$675</f>
        <v>0</v>
      </c>
    </row>
    <row r="93" spans="2:16" outlineLevel="1">
      <c r="B93" s="54">
        <v>5</v>
      </c>
      <c r="C93" s="173" t="s">
        <v>42</v>
      </c>
      <c r="D93" s="200" t="s">
        <v>34</v>
      </c>
      <c r="E93" s="34">
        <v>36690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2:16" outlineLevel="1">
      <c r="B94" s="52"/>
      <c r="C94" s="173"/>
      <c r="D94" s="200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2:16">
      <c r="B95" s="42" t="s">
        <v>43</v>
      </c>
      <c r="C95" s="43" t="s">
        <v>48</v>
      </c>
      <c r="D95" s="200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 outlineLevel="1">
      <c r="B96" s="45">
        <v>1</v>
      </c>
      <c r="C96" s="173" t="s">
        <v>49</v>
      </c>
      <c r="D96" s="200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outlineLevel="1">
      <c r="B97" s="45"/>
      <c r="C97" s="168" t="s">
        <v>50</v>
      </c>
      <c r="D97" s="200" t="s">
        <v>51</v>
      </c>
      <c r="E97" s="34">
        <v>1</v>
      </c>
      <c r="F97" s="34">
        <f>+'[1]Input Price'!$F$392</f>
        <v>0</v>
      </c>
      <c r="G97" s="34">
        <f>+'[1]Input Price'!$G$392</f>
        <v>0</v>
      </c>
      <c r="H97" s="34">
        <f>+'[1]Input Price'!$H$392</f>
        <v>0</v>
      </c>
      <c r="I97" s="34">
        <f>+'[1]Input Price'!$I$392</f>
        <v>0</v>
      </c>
      <c r="J97" s="34">
        <f>+'[1]Input Price'!$J$392</f>
        <v>0</v>
      </c>
      <c r="K97" s="34">
        <f>+'[1]Input Price'!$K$392</f>
        <v>0</v>
      </c>
      <c r="L97" s="34">
        <f>+'[1]Input Price'!$L$392</f>
        <v>0</v>
      </c>
      <c r="M97" s="34">
        <f>+'[1]Input Price'!$M$392</f>
        <v>0</v>
      </c>
      <c r="N97" s="34">
        <f>+'[1]Input Price'!$N$392</f>
        <v>0</v>
      </c>
      <c r="O97" s="34">
        <f>+'[1]Input Price'!$O$392</f>
        <v>0</v>
      </c>
      <c r="P97" s="34">
        <f>+'[1]Input Price'!$P$392</f>
        <v>0</v>
      </c>
    </row>
    <row r="98" spans="2:16" outlineLevel="1">
      <c r="B98" s="45"/>
      <c r="C98" s="168" t="s">
        <v>52</v>
      </c>
      <c r="D98" s="200" t="s">
        <v>53</v>
      </c>
      <c r="E98" s="34">
        <v>1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outlineLevel="1">
      <c r="B99" s="45">
        <v>2</v>
      </c>
      <c r="C99" s="173" t="s">
        <v>54</v>
      </c>
      <c r="D99" s="200" t="s">
        <v>55</v>
      </c>
      <c r="E99" s="34">
        <v>90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2:16" ht="25.5" outlineLevel="1">
      <c r="B100" s="47">
        <v>3</v>
      </c>
      <c r="C100" s="179" t="s">
        <v>56</v>
      </c>
      <c r="D100" s="200" t="s">
        <v>51</v>
      </c>
      <c r="E100" s="34">
        <v>3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2:16" outlineLevel="1">
      <c r="B101" s="47">
        <v>4</v>
      </c>
      <c r="C101" s="179" t="s">
        <v>75</v>
      </c>
      <c r="D101" s="200" t="s">
        <v>51</v>
      </c>
      <c r="E101" s="34">
        <v>1</v>
      </c>
      <c r="F101" s="34">
        <f>+'[1]Input Price'!$F$35</f>
        <v>0</v>
      </c>
      <c r="G101" s="34">
        <f>+'[1]Input Price'!$G$35</f>
        <v>0</v>
      </c>
      <c r="H101" s="34">
        <f>+'[1]Input Price'!$H$35</f>
        <v>0</v>
      </c>
      <c r="I101" s="34">
        <f>+'[1]Input Price'!$I$35</f>
        <v>0</v>
      </c>
      <c r="J101" s="34">
        <f>+'[1]Input Price'!$J$35</f>
        <v>0</v>
      </c>
      <c r="K101" s="34">
        <f>+'[1]Input Price'!$K$35</f>
        <v>0</v>
      </c>
      <c r="L101" s="34">
        <f>+'[1]Input Price'!$L$35</f>
        <v>0</v>
      </c>
      <c r="M101" s="34">
        <f>+'[1]Input Price'!$M$35</f>
        <v>0</v>
      </c>
      <c r="N101" s="34">
        <f>+'[1]Input Price'!$N$35</f>
        <v>0</v>
      </c>
      <c r="O101" s="34">
        <f>+'[1]Input Price'!$O$35</f>
        <v>0</v>
      </c>
      <c r="P101" s="34">
        <f>+'[1]Input Price'!$P$35</f>
        <v>0</v>
      </c>
    </row>
    <row r="102" spans="2:16" outlineLevel="1">
      <c r="B102" s="47">
        <v>5</v>
      </c>
      <c r="C102" s="179" t="s">
        <v>58</v>
      </c>
      <c r="D102" s="200" t="s">
        <v>51</v>
      </c>
      <c r="E102" s="34">
        <v>1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2:16" outlineLevel="1">
      <c r="B103" s="47">
        <v>6</v>
      </c>
      <c r="C103" s="179" t="s">
        <v>77</v>
      </c>
      <c r="D103" s="200" t="s">
        <v>51</v>
      </c>
      <c r="E103" s="34">
        <v>1</v>
      </c>
      <c r="F103" s="34">
        <f>+'[1]Input Price'!$F$341</f>
        <v>0</v>
      </c>
      <c r="G103" s="34">
        <f>+'[1]Input Price'!$G$341</f>
        <v>0</v>
      </c>
      <c r="H103" s="34">
        <f>+'[1]Input Price'!$H$341</f>
        <v>0</v>
      </c>
      <c r="I103" s="34">
        <f>+'[1]Input Price'!$I$341</f>
        <v>0</v>
      </c>
      <c r="J103" s="34">
        <f>+'[1]Input Price'!$J$341</f>
        <v>0</v>
      </c>
      <c r="K103" s="34">
        <f>+'[1]Input Price'!$K$341</f>
        <v>0</v>
      </c>
      <c r="L103" s="34">
        <f>+'[1]Input Price'!$L$341</f>
        <v>0</v>
      </c>
      <c r="M103" s="34">
        <f>+'[1]Input Price'!$M$341</f>
        <v>0</v>
      </c>
      <c r="N103" s="34">
        <f>+'[1]Input Price'!$N$341</f>
        <v>0</v>
      </c>
      <c r="O103" s="34">
        <f>+'[1]Input Price'!$O$341</f>
        <v>0</v>
      </c>
      <c r="P103" s="34">
        <f>+'[1]Input Price'!$P$341</f>
        <v>0</v>
      </c>
    </row>
    <row r="104" spans="2:16" ht="38.25" outlineLevel="1">
      <c r="B104" s="47">
        <v>7</v>
      </c>
      <c r="C104" s="179" t="s">
        <v>60</v>
      </c>
      <c r="D104" s="200" t="s">
        <v>51</v>
      </c>
      <c r="E104" s="34">
        <v>1</v>
      </c>
      <c r="F104" s="34">
        <f>+'[1]Input Price'!$F$251</f>
        <v>0</v>
      </c>
      <c r="G104" s="34">
        <f>+'[1]Input Price'!$G$251</f>
        <v>0</v>
      </c>
      <c r="H104" s="34">
        <f>+'[1]Input Price'!$H$251</f>
        <v>0</v>
      </c>
      <c r="I104" s="34">
        <f>+'[1]Input Price'!$I$251</f>
        <v>0</v>
      </c>
      <c r="J104" s="34">
        <f>+'[1]Input Price'!$J$251</f>
        <v>0</v>
      </c>
      <c r="K104" s="34">
        <f>+'[1]Input Price'!$K$251</f>
        <v>0</v>
      </c>
      <c r="L104" s="34">
        <f>+'[1]Input Price'!$L$251</f>
        <v>0</v>
      </c>
      <c r="M104" s="34">
        <f>+'[1]Input Price'!$M$251</f>
        <v>0</v>
      </c>
      <c r="N104" s="34">
        <f>+'[1]Input Price'!$N$251</f>
        <v>0</v>
      </c>
      <c r="O104" s="34">
        <f>+'[1]Input Price'!$O$251</f>
        <v>0</v>
      </c>
      <c r="P104" s="34">
        <f>+'[1]Input Price'!$P$251</f>
        <v>0</v>
      </c>
    </row>
    <row r="105" spans="2:16" outlineLevel="1">
      <c r="B105" s="47">
        <v>8</v>
      </c>
      <c r="C105" s="179" t="s">
        <v>61</v>
      </c>
      <c r="D105" s="200" t="s">
        <v>51</v>
      </c>
      <c r="E105" s="34">
        <v>1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2:16" outlineLevel="1">
      <c r="B106" s="47">
        <v>9</v>
      </c>
      <c r="C106" s="179" t="s">
        <v>78</v>
      </c>
      <c r="D106" s="200" t="s">
        <v>63</v>
      </c>
      <c r="E106" s="34">
        <v>90</v>
      </c>
      <c r="F106" s="34">
        <f>+'[1]Input Price'!$F$26</f>
        <v>0</v>
      </c>
      <c r="G106" s="34">
        <f>+'[1]Input Price'!$G$26</f>
        <v>0</v>
      </c>
      <c r="H106" s="34">
        <f>+'[1]Input Price'!$H$26</f>
        <v>0</v>
      </c>
      <c r="I106" s="34">
        <f>+'[1]Input Price'!$I$26</f>
        <v>0</v>
      </c>
      <c r="J106" s="34">
        <f>+'[1]Input Price'!$J$26</f>
        <v>0</v>
      </c>
      <c r="K106" s="34">
        <f>+'[1]Input Price'!$K$26</f>
        <v>0</v>
      </c>
      <c r="L106" s="34">
        <f>+'[1]Input Price'!$L$26</f>
        <v>0</v>
      </c>
      <c r="M106" s="34">
        <f>+'[1]Input Price'!$M$26</f>
        <v>0</v>
      </c>
      <c r="N106" s="34">
        <f>+'[1]Input Price'!$N$26</f>
        <v>0</v>
      </c>
      <c r="O106" s="34">
        <f>+'[1]Input Price'!$O$26</f>
        <v>0</v>
      </c>
      <c r="P106" s="34">
        <f>+'[1]Input Price'!$P$26</f>
        <v>0</v>
      </c>
    </row>
    <row r="107" spans="2:16" ht="26.25" outlineLevel="1">
      <c r="B107" s="48">
        <v>10</v>
      </c>
      <c r="C107" s="178" t="s">
        <v>89</v>
      </c>
      <c r="D107" s="200" t="s">
        <v>51</v>
      </c>
      <c r="E107" s="34">
        <v>4</v>
      </c>
      <c r="F107" s="34">
        <f>+'[1]Input Price'!$F$98</f>
        <v>0</v>
      </c>
      <c r="G107" s="34">
        <f>+'[1]Input Price'!$G$98</f>
        <v>0</v>
      </c>
      <c r="H107" s="34">
        <f>+'[1]Input Price'!$H$98</f>
        <v>0</v>
      </c>
      <c r="I107" s="34">
        <f>+'[1]Input Price'!$I$98</f>
        <v>0</v>
      </c>
      <c r="J107" s="34">
        <f>+'[1]Input Price'!$J$98</f>
        <v>0</v>
      </c>
      <c r="K107" s="34">
        <f>+'[1]Input Price'!$K$98</f>
        <v>0</v>
      </c>
      <c r="L107" s="34">
        <f>+'[1]Input Price'!$L$98</f>
        <v>0</v>
      </c>
      <c r="M107" s="34">
        <f>+'[1]Input Price'!$M$98</f>
        <v>0</v>
      </c>
      <c r="N107" s="34">
        <f>+'[1]Input Price'!$N$98</f>
        <v>0</v>
      </c>
      <c r="O107" s="34">
        <f>+'[1]Input Price'!$O$98</f>
        <v>0</v>
      </c>
      <c r="P107" s="34">
        <f>+'[1]Input Price'!$P$98</f>
        <v>0</v>
      </c>
    </row>
    <row r="108" spans="2:16" outlineLevel="1">
      <c r="B108" s="48">
        <v>11</v>
      </c>
      <c r="C108" s="173" t="s">
        <v>80</v>
      </c>
      <c r="D108" s="200" t="s">
        <v>63</v>
      </c>
      <c r="E108" s="34">
        <v>85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2:16" outlineLevel="1">
      <c r="B109" s="45">
        <v>12</v>
      </c>
      <c r="C109" s="179" t="s">
        <v>81</v>
      </c>
      <c r="D109" s="200" t="s">
        <v>51</v>
      </c>
      <c r="E109" s="34">
        <v>1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2:16">
      <c r="B110" s="34"/>
      <c r="C110" s="88"/>
      <c r="D110" s="200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2:16" ht="15.75">
      <c r="B111" s="35">
        <v>4</v>
      </c>
      <c r="C111" s="35" t="s">
        <v>93</v>
      </c>
      <c r="D111" s="200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2:16">
      <c r="B112" s="37" t="s">
        <v>16</v>
      </c>
      <c r="C112" s="175" t="s">
        <v>17</v>
      </c>
      <c r="D112" s="200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2:16" outlineLevel="1">
      <c r="B113" s="39">
        <v>1</v>
      </c>
      <c r="C113" s="40" t="s">
        <v>18</v>
      </c>
      <c r="D113" s="200" t="s">
        <v>19</v>
      </c>
      <c r="E113" s="34">
        <v>360.14400000000001</v>
      </c>
      <c r="F113" s="34">
        <f>+'[1]Input Price'!$F$453</f>
        <v>0</v>
      </c>
      <c r="G113" s="34">
        <f>+'[1]Input Price'!$G$453</f>
        <v>0</v>
      </c>
      <c r="H113" s="34">
        <f>+'[1]Input Price'!$H$453</f>
        <v>0</v>
      </c>
      <c r="I113" s="34">
        <f>+'[1]Input Price'!$I$453</f>
        <v>0</v>
      </c>
      <c r="J113" s="34">
        <f>+'[1]Input Price'!$J$453</f>
        <v>0</v>
      </c>
      <c r="K113" s="34">
        <f>+'[1]Input Price'!$K$453</f>
        <v>0</v>
      </c>
      <c r="L113" s="34">
        <f>+'[1]Input Price'!$L$453</f>
        <v>0</v>
      </c>
      <c r="M113" s="34">
        <f>+'[1]Input Price'!$M$453</f>
        <v>0</v>
      </c>
      <c r="N113" s="34">
        <f>+'[1]Input Price'!$N$453</f>
        <v>0</v>
      </c>
      <c r="O113" s="34">
        <f>+'[1]Input Price'!$O$453</f>
        <v>0</v>
      </c>
      <c r="P113" s="34">
        <f>+'[1]Input Price'!$P$453</f>
        <v>0</v>
      </c>
    </row>
    <row r="114" spans="2:16" outlineLevel="1">
      <c r="B114" s="39">
        <v>2</v>
      </c>
      <c r="C114" s="40" t="s">
        <v>20</v>
      </c>
      <c r="D114" s="200" t="s">
        <v>19</v>
      </c>
      <c r="E114" s="34">
        <v>3.0419999999999998</v>
      </c>
      <c r="F114" s="34">
        <f>+'[1]Input Price'!$F$793</f>
        <v>0</v>
      </c>
      <c r="G114" s="34">
        <f>+'[1]Input Price'!$G$793</f>
        <v>0</v>
      </c>
      <c r="H114" s="34">
        <f>+'[1]Input Price'!$H$793</f>
        <v>0</v>
      </c>
      <c r="I114" s="34">
        <f>+'[1]Input Price'!$I$793</f>
        <v>0</v>
      </c>
      <c r="J114" s="34">
        <f>+'[1]Input Price'!$J$793</f>
        <v>0</v>
      </c>
      <c r="K114" s="34">
        <f>+'[1]Input Price'!$K$793</f>
        <v>0</v>
      </c>
      <c r="L114" s="34">
        <f>+'[1]Input Price'!$L$793</f>
        <v>0</v>
      </c>
      <c r="M114" s="34">
        <f>+'[1]Input Price'!$M$793</f>
        <v>0</v>
      </c>
      <c r="N114" s="34">
        <f>+'[1]Input Price'!$N$793</f>
        <v>0</v>
      </c>
      <c r="O114" s="34">
        <f>+'[1]Input Price'!$O$793</f>
        <v>0</v>
      </c>
      <c r="P114" s="34">
        <f>+'[1]Input Price'!$P$793</f>
        <v>0</v>
      </c>
    </row>
    <row r="115" spans="2:16" outlineLevel="1">
      <c r="B115" s="39">
        <v>3</v>
      </c>
      <c r="C115" s="40" t="s">
        <v>21</v>
      </c>
      <c r="D115" s="200" t="s">
        <v>19</v>
      </c>
      <c r="E115" s="34">
        <v>3.0419999999999998</v>
      </c>
      <c r="F115" s="34">
        <f>+'[1]Input Price'!$F$794</f>
        <v>0</v>
      </c>
      <c r="G115" s="34">
        <f>+'[1]Input Price'!$G$794</f>
        <v>0</v>
      </c>
      <c r="H115" s="34">
        <f>+'[1]Input Price'!$H$794</f>
        <v>0</v>
      </c>
      <c r="I115" s="34">
        <f>+'[1]Input Price'!$I$794</f>
        <v>0</v>
      </c>
      <c r="J115" s="34">
        <f>+'[1]Input Price'!$J$794</f>
        <v>0</v>
      </c>
      <c r="K115" s="34">
        <f>+'[1]Input Price'!$K$794</f>
        <v>0</v>
      </c>
      <c r="L115" s="34">
        <f>+'[1]Input Price'!$L$794</f>
        <v>0</v>
      </c>
      <c r="M115" s="34">
        <f>+'[1]Input Price'!$M$794</f>
        <v>0</v>
      </c>
      <c r="N115" s="34">
        <f>+'[1]Input Price'!$N$794</f>
        <v>0</v>
      </c>
      <c r="O115" s="34">
        <f>+'[1]Input Price'!$O$794</f>
        <v>0</v>
      </c>
      <c r="P115" s="34">
        <f>+'[1]Input Price'!$P$794</f>
        <v>0</v>
      </c>
    </row>
    <row r="116" spans="2:16" outlineLevel="1">
      <c r="B116" s="39">
        <v>4</v>
      </c>
      <c r="C116" s="40" t="s">
        <v>22</v>
      </c>
      <c r="D116" s="200" t="s">
        <v>19</v>
      </c>
      <c r="E116" s="34">
        <v>19.600000000000001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2:16" outlineLevel="1">
      <c r="B117" s="39">
        <v>5</v>
      </c>
      <c r="C117" s="40" t="s">
        <v>23</v>
      </c>
      <c r="D117" s="200" t="s">
        <v>19</v>
      </c>
      <c r="E117" s="34">
        <v>4.8959999999999999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2:16" outlineLevel="1">
      <c r="B118" s="39">
        <v>6</v>
      </c>
      <c r="C118" s="40" t="s">
        <v>24</v>
      </c>
      <c r="D118" s="200" t="s">
        <v>19</v>
      </c>
      <c r="E118" s="34">
        <v>5.04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2:16" outlineLevel="1">
      <c r="B119" s="41">
        <v>7</v>
      </c>
      <c r="C119" s="327" t="s">
        <v>25</v>
      </c>
      <c r="D119" s="200" t="s">
        <v>19</v>
      </c>
      <c r="E119" s="34">
        <v>329.56400000000002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2:16" outlineLevel="1">
      <c r="B120" s="39">
        <v>8</v>
      </c>
      <c r="C120" s="40" t="s">
        <v>26</v>
      </c>
      <c r="D120" s="200" t="s">
        <v>27</v>
      </c>
      <c r="E120" s="34">
        <v>2.88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2:16" outlineLevel="1">
      <c r="B121" s="39">
        <v>9</v>
      </c>
      <c r="C121" s="40" t="s">
        <v>73</v>
      </c>
      <c r="D121" s="200" t="s">
        <v>19</v>
      </c>
      <c r="E121" s="34">
        <v>1.58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2:16" outlineLevel="1">
      <c r="B122" s="39"/>
      <c r="C122" s="40"/>
      <c r="D122" s="200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2:16">
      <c r="B123" s="42" t="s">
        <v>35</v>
      </c>
      <c r="C123" s="43" t="s">
        <v>74</v>
      </c>
      <c r="D123" s="200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2:16" outlineLevel="1">
      <c r="B124" s="44">
        <v>1</v>
      </c>
      <c r="C124" s="173" t="s">
        <v>45</v>
      </c>
      <c r="D124" s="200" t="s">
        <v>34</v>
      </c>
      <c r="E124" s="34">
        <v>28496.6</v>
      </c>
      <c r="F124" s="34">
        <f>+'[1]Input Price'!$F$712</f>
        <v>0</v>
      </c>
      <c r="G124" s="34">
        <f>+'[1]Input Price'!$G$712</f>
        <v>0</v>
      </c>
      <c r="H124" s="34">
        <f>+'[1]Input Price'!$H$712</f>
        <v>0</v>
      </c>
      <c r="I124" s="34">
        <f>+'[1]Input Price'!$I$712</f>
        <v>0</v>
      </c>
      <c r="J124" s="34">
        <f>+'[1]Input Price'!$J$712</f>
        <v>0</v>
      </c>
      <c r="K124" s="34">
        <f>+'[1]Input Price'!$K$712</f>
        <v>0</v>
      </c>
      <c r="L124" s="34">
        <f>+'[1]Input Price'!$L$712</f>
        <v>0</v>
      </c>
      <c r="M124" s="34">
        <f>+'[1]Input Price'!$M$712</f>
        <v>0</v>
      </c>
      <c r="N124" s="34">
        <f>+'[1]Input Price'!$N$712</f>
        <v>0</v>
      </c>
      <c r="O124" s="34">
        <f>+'[1]Input Price'!$O$712</f>
        <v>0</v>
      </c>
      <c r="P124" s="34">
        <f>+'[1]Input Price'!$P$712</f>
        <v>0</v>
      </c>
    </row>
    <row r="125" spans="2:16" outlineLevel="1">
      <c r="B125" s="44">
        <v>2</v>
      </c>
      <c r="C125" s="173" t="s">
        <v>88</v>
      </c>
      <c r="D125" s="200" t="s">
        <v>31</v>
      </c>
      <c r="E125" s="34">
        <v>32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2:16" outlineLevel="1">
      <c r="B126" s="44">
        <v>3</v>
      </c>
      <c r="C126" s="173" t="s">
        <v>40</v>
      </c>
      <c r="D126" s="200" t="s">
        <v>34</v>
      </c>
      <c r="E126" s="34">
        <v>28496.6</v>
      </c>
      <c r="F126" s="34">
        <f>+'[1]Input Price'!$F$625</f>
        <v>0</v>
      </c>
      <c r="G126" s="34">
        <f>+'[1]Input Price'!$G$625</f>
        <v>0</v>
      </c>
      <c r="H126" s="34">
        <f>+'[1]Input Price'!$H$625</f>
        <v>0</v>
      </c>
      <c r="I126" s="34">
        <f>+'[1]Input Price'!$I$625</f>
        <v>0</v>
      </c>
      <c r="J126" s="34">
        <f>+'[1]Input Price'!$J$625</f>
        <v>0</v>
      </c>
      <c r="K126" s="34">
        <f>+'[1]Input Price'!$K$625</f>
        <v>0</v>
      </c>
      <c r="L126" s="34">
        <f>+'[1]Input Price'!$L$625</f>
        <v>0</v>
      </c>
      <c r="M126" s="34">
        <f>+'[1]Input Price'!$M$625</f>
        <v>0</v>
      </c>
      <c r="N126" s="34">
        <f>+'[1]Input Price'!$N$625</f>
        <v>0</v>
      </c>
      <c r="O126" s="34">
        <f>+'[1]Input Price'!$O$625</f>
        <v>0</v>
      </c>
      <c r="P126" s="34">
        <f>+'[1]Input Price'!$P$625</f>
        <v>0</v>
      </c>
    </row>
    <row r="127" spans="2:16" outlineLevel="1">
      <c r="B127" s="44">
        <v>4</v>
      </c>
      <c r="C127" s="173" t="s">
        <v>41</v>
      </c>
      <c r="D127" s="200" t="s">
        <v>34</v>
      </c>
      <c r="E127" s="34">
        <v>28496.6</v>
      </c>
      <c r="F127" s="34">
        <f>+'[1]Input Price'!$F$675</f>
        <v>0</v>
      </c>
      <c r="G127" s="34">
        <f>+'[1]Input Price'!$G$675</f>
        <v>0</v>
      </c>
      <c r="H127" s="34">
        <f>+'[1]Input Price'!$H$675</f>
        <v>0</v>
      </c>
      <c r="I127" s="34">
        <f>+'[1]Input Price'!$I$675</f>
        <v>0</v>
      </c>
      <c r="J127" s="34">
        <f>+'[1]Input Price'!$J$675</f>
        <v>0</v>
      </c>
      <c r="K127" s="34">
        <f>+'[1]Input Price'!$K$675</f>
        <v>0</v>
      </c>
      <c r="L127" s="34">
        <f>+'[1]Input Price'!$L$675</f>
        <v>0</v>
      </c>
      <c r="M127" s="34">
        <f>+'[1]Input Price'!$M$675</f>
        <v>0</v>
      </c>
      <c r="N127" s="34">
        <f>+'[1]Input Price'!$N$675</f>
        <v>0</v>
      </c>
      <c r="O127" s="34">
        <f>+'[1]Input Price'!$O$675</f>
        <v>0</v>
      </c>
      <c r="P127" s="34">
        <f>+'[1]Input Price'!$P$675</f>
        <v>0</v>
      </c>
    </row>
    <row r="128" spans="2:16" outlineLevel="1">
      <c r="B128" s="44">
        <v>5</v>
      </c>
      <c r="C128" s="173" t="s">
        <v>42</v>
      </c>
      <c r="D128" s="200" t="s">
        <v>34</v>
      </c>
      <c r="E128" s="34">
        <v>28496.6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2:16" outlineLevel="1">
      <c r="B129" s="44"/>
      <c r="C129" s="173"/>
      <c r="D129" s="200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>
      <c r="B130" s="42" t="s">
        <v>43</v>
      </c>
      <c r="C130" s="43" t="s">
        <v>48</v>
      </c>
      <c r="D130" s="200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2:16" outlineLevel="1">
      <c r="B131" s="45">
        <v>1</v>
      </c>
      <c r="C131" s="173" t="s">
        <v>49</v>
      </c>
      <c r="D131" s="200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outlineLevel="1">
      <c r="B132" s="45"/>
      <c r="C132" s="168" t="s">
        <v>50</v>
      </c>
      <c r="D132" s="200" t="s">
        <v>51</v>
      </c>
      <c r="E132" s="34">
        <v>1</v>
      </c>
      <c r="F132" s="34">
        <f>+'[1]Input Price'!$F$392</f>
        <v>0</v>
      </c>
      <c r="G132" s="34">
        <f>+'[1]Input Price'!$G$392</f>
        <v>0</v>
      </c>
      <c r="H132" s="34">
        <f>+'[1]Input Price'!$H$392</f>
        <v>0</v>
      </c>
      <c r="I132" s="34">
        <f>+'[1]Input Price'!$I$392</f>
        <v>0</v>
      </c>
      <c r="J132" s="34">
        <f>+'[1]Input Price'!$J$392</f>
        <v>0</v>
      </c>
      <c r="K132" s="34">
        <f>+'[1]Input Price'!$K$392</f>
        <v>0</v>
      </c>
      <c r="L132" s="34">
        <f>+'[1]Input Price'!$L$392</f>
        <v>0</v>
      </c>
      <c r="M132" s="34">
        <f>+'[1]Input Price'!$M$392</f>
        <v>0</v>
      </c>
      <c r="N132" s="34">
        <f>+'[1]Input Price'!$N$392</f>
        <v>0</v>
      </c>
      <c r="O132" s="34">
        <f>+'[1]Input Price'!$O$392</f>
        <v>0</v>
      </c>
      <c r="P132" s="34">
        <f>+'[1]Input Price'!$P$392</f>
        <v>0</v>
      </c>
    </row>
    <row r="133" spans="2:16" outlineLevel="1">
      <c r="B133" s="45"/>
      <c r="C133" s="168" t="s">
        <v>52</v>
      </c>
      <c r="D133" s="200" t="s">
        <v>53</v>
      </c>
      <c r="E133" s="34">
        <v>1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2:16" outlineLevel="1">
      <c r="B134" s="45">
        <v>2</v>
      </c>
      <c r="C134" s="173" t="s">
        <v>54</v>
      </c>
      <c r="D134" s="200" t="s">
        <v>55</v>
      </c>
      <c r="E134" s="34">
        <v>80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2:16" ht="25.5" outlineLevel="1">
      <c r="B135" s="47">
        <v>3</v>
      </c>
      <c r="C135" s="179" t="s">
        <v>56</v>
      </c>
      <c r="D135" s="200" t="s">
        <v>51</v>
      </c>
      <c r="E135" s="34">
        <v>3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2:16" outlineLevel="1">
      <c r="B136" s="47">
        <v>4</v>
      </c>
      <c r="C136" s="179" t="s">
        <v>75</v>
      </c>
      <c r="D136" s="200" t="s">
        <v>51</v>
      </c>
      <c r="E136" s="34">
        <v>1</v>
      </c>
      <c r="F136" s="34">
        <f>+'[1]Input Price'!$F$35</f>
        <v>0</v>
      </c>
      <c r="G136" s="34">
        <f>+'[1]Input Price'!$G$35</f>
        <v>0</v>
      </c>
      <c r="H136" s="34">
        <f>+'[1]Input Price'!$H$35</f>
        <v>0</v>
      </c>
      <c r="I136" s="34">
        <f>+'[1]Input Price'!$I$35</f>
        <v>0</v>
      </c>
      <c r="J136" s="34">
        <f>+'[1]Input Price'!$J$35</f>
        <v>0</v>
      </c>
      <c r="K136" s="34">
        <f>+'[1]Input Price'!$K$35</f>
        <v>0</v>
      </c>
      <c r="L136" s="34">
        <f>+'[1]Input Price'!$L$35</f>
        <v>0</v>
      </c>
      <c r="M136" s="34">
        <f>+'[1]Input Price'!$M$35</f>
        <v>0</v>
      </c>
      <c r="N136" s="34">
        <f>+'[1]Input Price'!$N$35</f>
        <v>0</v>
      </c>
      <c r="O136" s="34">
        <f>+'[1]Input Price'!$O$35</f>
        <v>0</v>
      </c>
      <c r="P136" s="34">
        <f>+'[1]Input Price'!$P$35</f>
        <v>0</v>
      </c>
    </row>
    <row r="137" spans="2:16" outlineLevel="1">
      <c r="B137" s="47">
        <v>5</v>
      </c>
      <c r="C137" s="179" t="s">
        <v>58</v>
      </c>
      <c r="D137" s="200" t="s">
        <v>51</v>
      </c>
      <c r="E137" s="34">
        <v>1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 outlineLevel="1">
      <c r="B138" s="47">
        <v>6</v>
      </c>
      <c r="C138" s="179" t="s">
        <v>77</v>
      </c>
      <c r="D138" s="200" t="s">
        <v>51</v>
      </c>
      <c r="E138" s="34">
        <v>1</v>
      </c>
      <c r="F138" s="34">
        <f>+'[1]Input Price'!$F$341</f>
        <v>0</v>
      </c>
      <c r="G138" s="34">
        <f>+'[1]Input Price'!$G$341</f>
        <v>0</v>
      </c>
      <c r="H138" s="34">
        <f>+'[1]Input Price'!$H$341</f>
        <v>0</v>
      </c>
      <c r="I138" s="34">
        <f>+'[1]Input Price'!$I$341</f>
        <v>0</v>
      </c>
      <c r="J138" s="34">
        <f>+'[1]Input Price'!$J$341</f>
        <v>0</v>
      </c>
      <c r="K138" s="34">
        <f>+'[1]Input Price'!$K$341</f>
        <v>0</v>
      </c>
      <c r="L138" s="34">
        <f>+'[1]Input Price'!$L$341</f>
        <v>0</v>
      </c>
      <c r="M138" s="34">
        <f>+'[1]Input Price'!$M$341</f>
        <v>0</v>
      </c>
      <c r="N138" s="34">
        <f>+'[1]Input Price'!$N$341</f>
        <v>0</v>
      </c>
      <c r="O138" s="34">
        <f>+'[1]Input Price'!$O$341</f>
        <v>0</v>
      </c>
      <c r="P138" s="34">
        <f>+'[1]Input Price'!$P$341</f>
        <v>0</v>
      </c>
    </row>
    <row r="139" spans="2:16" ht="38.25" outlineLevel="1">
      <c r="B139" s="47">
        <v>7</v>
      </c>
      <c r="C139" s="179" t="s">
        <v>60</v>
      </c>
      <c r="D139" s="200" t="s">
        <v>51</v>
      </c>
      <c r="E139" s="34">
        <v>1</v>
      </c>
      <c r="F139" s="34">
        <f>+'[1]Input Price'!$F$251</f>
        <v>0</v>
      </c>
      <c r="G139" s="34">
        <f>+'[1]Input Price'!$G$251</f>
        <v>0</v>
      </c>
      <c r="H139" s="34">
        <f>+'[1]Input Price'!$H$251</f>
        <v>0</v>
      </c>
      <c r="I139" s="34">
        <f>+'[1]Input Price'!$I$251</f>
        <v>0</v>
      </c>
      <c r="J139" s="34">
        <f>+'[1]Input Price'!$J$251</f>
        <v>0</v>
      </c>
      <c r="K139" s="34">
        <f>+'[1]Input Price'!$K$251</f>
        <v>0</v>
      </c>
      <c r="L139" s="34">
        <f>+'[1]Input Price'!$L$251</f>
        <v>0</v>
      </c>
      <c r="M139" s="34">
        <f>+'[1]Input Price'!$M$251</f>
        <v>0</v>
      </c>
      <c r="N139" s="34">
        <f>+'[1]Input Price'!$N$251</f>
        <v>0</v>
      </c>
      <c r="O139" s="34">
        <f>+'[1]Input Price'!$O$251</f>
        <v>0</v>
      </c>
      <c r="P139" s="34">
        <f>+'[1]Input Price'!$P$251</f>
        <v>0</v>
      </c>
    </row>
    <row r="140" spans="2:16" outlineLevel="1">
      <c r="B140" s="47">
        <v>8</v>
      </c>
      <c r="C140" s="179" t="s">
        <v>61</v>
      </c>
      <c r="D140" s="200" t="s">
        <v>51</v>
      </c>
      <c r="E140" s="34">
        <v>1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2:16" outlineLevel="1">
      <c r="B141" s="47">
        <v>9</v>
      </c>
      <c r="C141" s="179" t="s">
        <v>78</v>
      </c>
      <c r="D141" s="200" t="s">
        <v>63</v>
      </c>
      <c r="E141" s="34">
        <v>80</v>
      </c>
      <c r="F141" s="34">
        <f>+'[1]Input Price'!$F$26</f>
        <v>0</v>
      </c>
      <c r="G141" s="34">
        <f>+'[1]Input Price'!$G$26</f>
        <v>0</v>
      </c>
      <c r="H141" s="34">
        <f>+'[1]Input Price'!$H$26</f>
        <v>0</v>
      </c>
      <c r="I141" s="34">
        <f>+'[1]Input Price'!$I$26</f>
        <v>0</v>
      </c>
      <c r="J141" s="34">
        <f>+'[1]Input Price'!$J$26</f>
        <v>0</v>
      </c>
      <c r="K141" s="34">
        <f>+'[1]Input Price'!$K$26</f>
        <v>0</v>
      </c>
      <c r="L141" s="34">
        <f>+'[1]Input Price'!$L$26</f>
        <v>0</v>
      </c>
      <c r="M141" s="34">
        <f>+'[1]Input Price'!$M$26</f>
        <v>0</v>
      </c>
      <c r="N141" s="34">
        <f>+'[1]Input Price'!$N$26</f>
        <v>0</v>
      </c>
      <c r="O141" s="34">
        <f>+'[1]Input Price'!$O$26</f>
        <v>0</v>
      </c>
      <c r="P141" s="34">
        <f>+'[1]Input Price'!$P$26</f>
        <v>0</v>
      </c>
    </row>
    <row r="142" spans="2:16" ht="26.25" outlineLevel="1">
      <c r="B142" s="48">
        <v>10</v>
      </c>
      <c r="C142" s="178" t="s">
        <v>89</v>
      </c>
      <c r="D142" s="200" t="s">
        <v>51</v>
      </c>
      <c r="E142" s="34">
        <v>4</v>
      </c>
      <c r="F142" s="34">
        <f>+'[1]Input Price'!$F$98</f>
        <v>0</v>
      </c>
      <c r="G142" s="34">
        <f>+'[1]Input Price'!$G$98</f>
        <v>0</v>
      </c>
      <c r="H142" s="34">
        <f>+'[1]Input Price'!$H$98</f>
        <v>0</v>
      </c>
      <c r="I142" s="34">
        <f>+'[1]Input Price'!$I$98</f>
        <v>0</v>
      </c>
      <c r="J142" s="34">
        <f>+'[1]Input Price'!$J$98</f>
        <v>0</v>
      </c>
      <c r="K142" s="34">
        <f>+'[1]Input Price'!$K$98</f>
        <v>0</v>
      </c>
      <c r="L142" s="34">
        <f>+'[1]Input Price'!$L$98</f>
        <v>0</v>
      </c>
      <c r="M142" s="34">
        <f>+'[1]Input Price'!$M$98</f>
        <v>0</v>
      </c>
      <c r="N142" s="34">
        <f>+'[1]Input Price'!$N$98</f>
        <v>0</v>
      </c>
      <c r="O142" s="34">
        <f>+'[1]Input Price'!$O$98</f>
        <v>0</v>
      </c>
      <c r="P142" s="34">
        <f>+'[1]Input Price'!$P$98</f>
        <v>0</v>
      </c>
    </row>
    <row r="143" spans="2:16" outlineLevel="1">
      <c r="B143" s="48">
        <v>11</v>
      </c>
      <c r="C143" s="173" t="s">
        <v>80</v>
      </c>
      <c r="D143" s="200" t="s">
        <v>63</v>
      </c>
      <c r="E143" s="34">
        <v>75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2:16" outlineLevel="1">
      <c r="B144" s="45">
        <v>12</v>
      </c>
      <c r="C144" s="179" t="s">
        <v>81</v>
      </c>
      <c r="D144" s="200" t="s">
        <v>51</v>
      </c>
      <c r="E144" s="34">
        <v>1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2:16">
      <c r="B145" s="34"/>
      <c r="C145" s="88"/>
      <c r="D145" s="200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ht="15.75">
      <c r="B146" s="35">
        <v>5</v>
      </c>
      <c r="C146" s="35" t="s">
        <v>94</v>
      </c>
      <c r="D146" s="200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2:16">
      <c r="B147" s="37" t="s">
        <v>16</v>
      </c>
      <c r="C147" s="175" t="s">
        <v>17</v>
      </c>
      <c r="D147" s="200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6" outlineLevel="1">
      <c r="B148" s="39">
        <v>1</v>
      </c>
      <c r="C148" s="40" t="s">
        <v>18</v>
      </c>
      <c r="D148" s="200" t="s">
        <v>19</v>
      </c>
      <c r="E148" s="34">
        <v>310.12400000000002</v>
      </c>
      <c r="F148" s="34">
        <f>+'[1]Input Price'!$F$453</f>
        <v>0</v>
      </c>
      <c r="G148" s="34">
        <f>+'[1]Input Price'!$G$453</f>
        <v>0</v>
      </c>
      <c r="H148" s="34">
        <f>+'[1]Input Price'!$H$453</f>
        <v>0</v>
      </c>
      <c r="I148" s="34">
        <f>+'[1]Input Price'!$I$453</f>
        <v>0</v>
      </c>
      <c r="J148" s="34">
        <f>+'[1]Input Price'!$J$453</f>
        <v>0</v>
      </c>
      <c r="K148" s="34">
        <f>+'[1]Input Price'!$K$453</f>
        <v>0</v>
      </c>
      <c r="L148" s="34">
        <f>+'[1]Input Price'!$L$453</f>
        <v>0</v>
      </c>
      <c r="M148" s="34">
        <f>+'[1]Input Price'!$M$453</f>
        <v>0</v>
      </c>
      <c r="N148" s="34">
        <f>+'[1]Input Price'!$N$453</f>
        <v>0</v>
      </c>
      <c r="O148" s="34">
        <f>+'[1]Input Price'!$O$453</f>
        <v>0</v>
      </c>
      <c r="P148" s="34">
        <f>+'[1]Input Price'!$P$453</f>
        <v>0</v>
      </c>
    </row>
    <row r="149" spans="2:16" outlineLevel="1">
      <c r="B149" s="39">
        <v>2</v>
      </c>
      <c r="C149" s="40" t="s">
        <v>20</v>
      </c>
      <c r="D149" s="200" t="s">
        <v>19</v>
      </c>
      <c r="E149" s="34">
        <v>3.0419999999999998</v>
      </c>
      <c r="F149" s="34">
        <f>+'[1]Input Price'!$F$793</f>
        <v>0</v>
      </c>
      <c r="G149" s="34">
        <f>+'[1]Input Price'!$G$793</f>
        <v>0</v>
      </c>
      <c r="H149" s="34">
        <f>+'[1]Input Price'!$H$793</f>
        <v>0</v>
      </c>
      <c r="I149" s="34">
        <f>+'[1]Input Price'!$I$793</f>
        <v>0</v>
      </c>
      <c r="J149" s="34">
        <f>+'[1]Input Price'!$J$793</f>
        <v>0</v>
      </c>
      <c r="K149" s="34">
        <f>+'[1]Input Price'!$K$793</f>
        <v>0</v>
      </c>
      <c r="L149" s="34">
        <f>+'[1]Input Price'!$L$793</f>
        <v>0</v>
      </c>
      <c r="M149" s="34">
        <f>+'[1]Input Price'!$M$793</f>
        <v>0</v>
      </c>
      <c r="N149" s="34">
        <f>+'[1]Input Price'!$N$793</f>
        <v>0</v>
      </c>
      <c r="O149" s="34">
        <f>+'[1]Input Price'!$O$793</f>
        <v>0</v>
      </c>
      <c r="P149" s="34">
        <f>+'[1]Input Price'!$P$793</f>
        <v>0</v>
      </c>
    </row>
    <row r="150" spans="2:16" outlineLevel="1">
      <c r="B150" s="39">
        <v>3</v>
      </c>
      <c r="C150" s="40" t="s">
        <v>21</v>
      </c>
      <c r="D150" s="200" t="s">
        <v>19</v>
      </c>
      <c r="E150" s="34">
        <v>3.0419999999999998</v>
      </c>
      <c r="F150" s="34">
        <f>+'[1]Input Price'!$F$794</f>
        <v>0</v>
      </c>
      <c r="G150" s="34">
        <f>+'[1]Input Price'!$G$794</f>
        <v>0</v>
      </c>
      <c r="H150" s="34">
        <f>+'[1]Input Price'!$H$794</f>
        <v>0</v>
      </c>
      <c r="I150" s="34">
        <f>+'[1]Input Price'!$I$794</f>
        <v>0</v>
      </c>
      <c r="J150" s="34">
        <f>+'[1]Input Price'!$J$794</f>
        <v>0</v>
      </c>
      <c r="K150" s="34">
        <f>+'[1]Input Price'!$K$794</f>
        <v>0</v>
      </c>
      <c r="L150" s="34">
        <f>+'[1]Input Price'!$L$794</f>
        <v>0</v>
      </c>
      <c r="M150" s="34">
        <f>+'[1]Input Price'!$M$794</f>
        <v>0</v>
      </c>
      <c r="N150" s="34">
        <f>+'[1]Input Price'!$N$794</f>
        <v>0</v>
      </c>
      <c r="O150" s="34">
        <f>+'[1]Input Price'!$O$794</f>
        <v>0</v>
      </c>
      <c r="P150" s="34">
        <f>+'[1]Input Price'!$P$794</f>
        <v>0</v>
      </c>
    </row>
    <row r="151" spans="2:16" outlineLevel="1">
      <c r="B151" s="39">
        <v>4</v>
      </c>
      <c r="C151" s="40" t="s">
        <v>22</v>
      </c>
      <c r="D151" s="200" t="s">
        <v>19</v>
      </c>
      <c r="E151" s="34">
        <v>19.600000000000001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 outlineLevel="1">
      <c r="B152" s="39">
        <v>5</v>
      </c>
      <c r="C152" s="40" t="s">
        <v>23</v>
      </c>
      <c r="D152" s="200" t="s">
        <v>19</v>
      </c>
      <c r="E152" s="34">
        <v>4.1760000000000002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2:16" outlineLevel="1">
      <c r="B153" s="39">
        <v>6</v>
      </c>
      <c r="C153" s="40" t="s">
        <v>24</v>
      </c>
      <c r="D153" s="200" t="s">
        <v>19</v>
      </c>
      <c r="E153" s="34">
        <v>3.96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 outlineLevel="1">
      <c r="B154" s="41">
        <v>7</v>
      </c>
      <c r="C154" s="327" t="s">
        <v>25</v>
      </c>
      <c r="D154" s="200" t="s">
        <v>19</v>
      </c>
      <c r="E154" s="34">
        <v>280.26400000000001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2:16" outlineLevel="1">
      <c r="B155" s="39">
        <v>8</v>
      </c>
      <c r="C155" s="40" t="s">
        <v>26</v>
      </c>
      <c r="D155" s="200" t="s">
        <v>27</v>
      </c>
      <c r="E155" s="34">
        <v>2.88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2:16" outlineLevel="1">
      <c r="B156" s="39">
        <v>9</v>
      </c>
      <c r="C156" s="40" t="s">
        <v>73</v>
      </c>
      <c r="D156" s="200" t="s">
        <v>19</v>
      </c>
      <c r="E156" s="34">
        <v>1.58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2:16">
      <c r="B157" s="42" t="s">
        <v>35</v>
      </c>
      <c r="C157" s="43" t="s">
        <v>74</v>
      </c>
      <c r="D157" s="200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 outlineLevel="1">
      <c r="B158" s="44">
        <v>1</v>
      </c>
      <c r="C158" s="173" t="s">
        <v>45</v>
      </c>
      <c r="D158" s="200" t="s">
        <v>34</v>
      </c>
      <c r="E158" s="34">
        <v>19427</v>
      </c>
      <c r="F158" s="34">
        <f>+'[1]Input Price'!$F$712</f>
        <v>0</v>
      </c>
      <c r="G158" s="34">
        <f>+'[1]Input Price'!$G$712</f>
        <v>0</v>
      </c>
      <c r="H158" s="34">
        <f>+'[1]Input Price'!$H$712</f>
        <v>0</v>
      </c>
      <c r="I158" s="34">
        <f>+'[1]Input Price'!$I$712</f>
        <v>0</v>
      </c>
      <c r="J158" s="34">
        <f>+'[1]Input Price'!$J$712</f>
        <v>0</v>
      </c>
      <c r="K158" s="34">
        <f>+'[1]Input Price'!$K$712</f>
        <v>0</v>
      </c>
      <c r="L158" s="34">
        <f>+'[1]Input Price'!$L$712</f>
        <v>0</v>
      </c>
      <c r="M158" s="34">
        <f>+'[1]Input Price'!$M$712</f>
        <v>0</v>
      </c>
      <c r="N158" s="34">
        <f>+'[1]Input Price'!$N$712</f>
        <v>0</v>
      </c>
      <c r="O158" s="34">
        <f>+'[1]Input Price'!$O$712</f>
        <v>0</v>
      </c>
      <c r="P158" s="34">
        <f>+'[1]Input Price'!$P$712</f>
        <v>0</v>
      </c>
    </row>
    <row r="159" spans="2:16" outlineLevel="1">
      <c r="B159" s="44">
        <v>2</v>
      </c>
      <c r="C159" s="173" t="s">
        <v>88</v>
      </c>
      <c r="D159" s="200" t="s">
        <v>31</v>
      </c>
      <c r="E159" s="34">
        <v>32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2:16" outlineLevel="1">
      <c r="B160" s="44">
        <v>3</v>
      </c>
      <c r="C160" s="173" t="s">
        <v>40</v>
      </c>
      <c r="D160" s="200" t="s">
        <v>34</v>
      </c>
      <c r="E160" s="34">
        <v>19427</v>
      </c>
      <c r="F160" s="34">
        <f>+'[1]Input Price'!$F$625</f>
        <v>0</v>
      </c>
      <c r="G160" s="34">
        <f>+'[1]Input Price'!$G$625</f>
        <v>0</v>
      </c>
      <c r="H160" s="34">
        <f>+'[1]Input Price'!$H$625</f>
        <v>0</v>
      </c>
      <c r="I160" s="34">
        <f>+'[1]Input Price'!$I$625</f>
        <v>0</v>
      </c>
      <c r="J160" s="34">
        <f>+'[1]Input Price'!$J$625</f>
        <v>0</v>
      </c>
      <c r="K160" s="34">
        <f>+'[1]Input Price'!$K$625</f>
        <v>0</v>
      </c>
      <c r="L160" s="34">
        <f>+'[1]Input Price'!$L$625</f>
        <v>0</v>
      </c>
      <c r="M160" s="34">
        <f>+'[1]Input Price'!$M$625</f>
        <v>0</v>
      </c>
      <c r="N160" s="34">
        <f>+'[1]Input Price'!$N$625</f>
        <v>0</v>
      </c>
      <c r="O160" s="34">
        <f>+'[1]Input Price'!$O$625</f>
        <v>0</v>
      </c>
      <c r="P160" s="34">
        <f>+'[1]Input Price'!$P$625</f>
        <v>0</v>
      </c>
    </row>
    <row r="161" spans="2:16" outlineLevel="1">
      <c r="B161" s="44">
        <v>4</v>
      </c>
      <c r="C161" s="173" t="s">
        <v>41</v>
      </c>
      <c r="D161" s="200" t="s">
        <v>34</v>
      </c>
      <c r="E161" s="34">
        <v>19427</v>
      </c>
      <c r="F161" s="34">
        <f>+'[1]Input Price'!$F$675</f>
        <v>0</v>
      </c>
      <c r="G161" s="34">
        <f>+'[1]Input Price'!$G$675</f>
        <v>0</v>
      </c>
      <c r="H161" s="34">
        <f>+'[1]Input Price'!$H$675</f>
        <v>0</v>
      </c>
      <c r="I161" s="34">
        <f>+'[1]Input Price'!$I$675</f>
        <v>0</v>
      </c>
      <c r="J161" s="34">
        <f>+'[1]Input Price'!$J$675</f>
        <v>0</v>
      </c>
      <c r="K161" s="34">
        <f>+'[1]Input Price'!$K$675</f>
        <v>0</v>
      </c>
      <c r="L161" s="34">
        <f>+'[1]Input Price'!$L$675</f>
        <v>0</v>
      </c>
      <c r="M161" s="34">
        <f>+'[1]Input Price'!$M$675</f>
        <v>0</v>
      </c>
      <c r="N161" s="34">
        <f>+'[1]Input Price'!$N$675</f>
        <v>0</v>
      </c>
      <c r="O161" s="34">
        <f>+'[1]Input Price'!$O$675</f>
        <v>0</v>
      </c>
      <c r="P161" s="34">
        <f>+'[1]Input Price'!$P$675</f>
        <v>0</v>
      </c>
    </row>
    <row r="162" spans="2:16" outlineLevel="1">
      <c r="B162" s="44">
        <v>5</v>
      </c>
      <c r="C162" s="173" t="s">
        <v>42</v>
      </c>
      <c r="D162" s="200" t="s">
        <v>34</v>
      </c>
      <c r="E162" s="34">
        <v>19427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2:16">
      <c r="B163" s="42" t="s">
        <v>43</v>
      </c>
      <c r="C163" s="43" t="s">
        <v>48</v>
      </c>
      <c r="D163" s="200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2:16" outlineLevel="1">
      <c r="B164" s="45">
        <v>1</v>
      </c>
      <c r="C164" s="173" t="s">
        <v>49</v>
      </c>
      <c r="D164" s="200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2:16" outlineLevel="1">
      <c r="B165" s="45"/>
      <c r="C165" s="168" t="s">
        <v>50</v>
      </c>
      <c r="D165" s="200" t="s">
        <v>51</v>
      </c>
      <c r="E165" s="34">
        <v>1</v>
      </c>
      <c r="F165" s="34">
        <f>+'[1]Input Price'!$F$392</f>
        <v>0</v>
      </c>
      <c r="G165" s="34">
        <f>+'[1]Input Price'!$G$392</f>
        <v>0</v>
      </c>
      <c r="H165" s="34">
        <f>+'[1]Input Price'!$H$392</f>
        <v>0</v>
      </c>
      <c r="I165" s="34">
        <f>+'[1]Input Price'!$I$392</f>
        <v>0</v>
      </c>
      <c r="J165" s="34">
        <f>+'[1]Input Price'!$J$392</f>
        <v>0</v>
      </c>
      <c r="K165" s="34">
        <f>+'[1]Input Price'!$K$392</f>
        <v>0</v>
      </c>
      <c r="L165" s="34">
        <f>+'[1]Input Price'!$L$392</f>
        <v>0</v>
      </c>
      <c r="M165" s="34">
        <f>+'[1]Input Price'!$M$392</f>
        <v>0</v>
      </c>
      <c r="N165" s="34">
        <f>+'[1]Input Price'!$N$392</f>
        <v>0</v>
      </c>
      <c r="O165" s="34">
        <f>+'[1]Input Price'!$O$392</f>
        <v>0</v>
      </c>
      <c r="P165" s="34">
        <f>+'[1]Input Price'!$P$392</f>
        <v>0</v>
      </c>
    </row>
    <row r="166" spans="2:16" outlineLevel="1">
      <c r="B166" s="45"/>
      <c r="C166" s="168" t="s">
        <v>52</v>
      </c>
      <c r="D166" s="200" t="s">
        <v>53</v>
      </c>
      <c r="E166" s="34">
        <v>1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2:16" outlineLevel="1">
      <c r="B167" s="45">
        <v>2</v>
      </c>
      <c r="C167" s="173" t="s">
        <v>54</v>
      </c>
      <c r="D167" s="200" t="s">
        <v>55</v>
      </c>
      <c r="E167" s="34">
        <v>65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ht="25.5" outlineLevel="1">
      <c r="B168" s="47">
        <v>3</v>
      </c>
      <c r="C168" s="179" t="s">
        <v>56</v>
      </c>
      <c r="D168" s="200" t="s">
        <v>51</v>
      </c>
      <c r="E168" s="34">
        <v>3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2:16" outlineLevel="1">
      <c r="B169" s="47">
        <v>4</v>
      </c>
      <c r="C169" s="179" t="s">
        <v>75</v>
      </c>
      <c r="D169" s="200" t="s">
        <v>51</v>
      </c>
      <c r="E169" s="34">
        <v>1</v>
      </c>
      <c r="F169" s="34">
        <f>+'[1]Input Price'!$F$35</f>
        <v>0</v>
      </c>
      <c r="G169" s="34">
        <f>+'[1]Input Price'!$G$35</f>
        <v>0</v>
      </c>
      <c r="H169" s="34">
        <f>+'[1]Input Price'!$H$35</f>
        <v>0</v>
      </c>
      <c r="I169" s="34">
        <f>+'[1]Input Price'!$I$35</f>
        <v>0</v>
      </c>
      <c r="J169" s="34">
        <f>+'[1]Input Price'!$J$35</f>
        <v>0</v>
      </c>
      <c r="K169" s="34">
        <f>+'[1]Input Price'!$K$35</f>
        <v>0</v>
      </c>
      <c r="L169" s="34">
        <f>+'[1]Input Price'!$L$35</f>
        <v>0</v>
      </c>
      <c r="M169" s="34">
        <f>+'[1]Input Price'!$M$35</f>
        <v>0</v>
      </c>
      <c r="N169" s="34">
        <f>+'[1]Input Price'!$N$35</f>
        <v>0</v>
      </c>
      <c r="O169" s="34">
        <f>+'[1]Input Price'!$O$35</f>
        <v>0</v>
      </c>
      <c r="P169" s="34">
        <f>+'[1]Input Price'!$P$35</f>
        <v>0</v>
      </c>
    </row>
    <row r="170" spans="2:16" outlineLevel="1">
      <c r="B170" s="47">
        <v>5</v>
      </c>
      <c r="C170" s="179" t="s">
        <v>58</v>
      </c>
      <c r="D170" s="200" t="s">
        <v>51</v>
      </c>
      <c r="E170" s="34">
        <v>1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2:16" outlineLevel="1">
      <c r="B171" s="47">
        <v>6</v>
      </c>
      <c r="C171" s="179" t="s">
        <v>77</v>
      </c>
      <c r="D171" s="200" t="s">
        <v>51</v>
      </c>
      <c r="E171" s="34">
        <v>1</v>
      </c>
      <c r="F171" s="34">
        <f>+'[1]Input Price'!$F$341</f>
        <v>0</v>
      </c>
      <c r="G171" s="34">
        <f>+'[1]Input Price'!$G$341</f>
        <v>0</v>
      </c>
      <c r="H171" s="34">
        <f>+'[1]Input Price'!$H$341</f>
        <v>0</v>
      </c>
      <c r="I171" s="34">
        <f>+'[1]Input Price'!$I$341</f>
        <v>0</v>
      </c>
      <c r="J171" s="34">
        <f>+'[1]Input Price'!$J$341</f>
        <v>0</v>
      </c>
      <c r="K171" s="34">
        <f>+'[1]Input Price'!$K$341</f>
        <v>0</v>
      </c>
      <c r="L171" s="34">
        <f>+'[1]Input Price'!$L$341</f>
        <v>0</v>
      </c>
      <c r="M171" s="34">
        <f>+'[1]Input Price'!$M$341</f>
        <v>0</v>
      </c>
      <c r="N171" s="34">
        <f>+'[1]Input Price'!$N$341</f>
        <v>0</v>
      </c>
      <c r="O171" s="34">
        <f>+'[1]Input Price'!$O$341</f>
        <v>0</v>
      </c>
      <c r="P171" s="34">
        <f>+'[1]Input Price'!$P$341</f>
        <v>0</v>
      </c>
    </row>
    <row r="172" spans="2:16" ht="38.25" outlineLevel="1">
      <c r="B172" s="47">
        <v>7</v>
      </c>
      <c r="C172" s="179" t="s">
        <v>60</v>
      </c>
      <c r="D172" s="200" t="s">
        <v>51</v>
      </c>
      <c r="E172" s="34">
        <v>1</v>
      </c>
      <c r="F172" s="34">
        <f>+'[1]Input Price'!$F$251</f>
        <v>0</v>
      </c>
      <c r="G172" s="34">
        <f>+'[1]Input Price'!$G$251</f>
        <v>0</v>
      </c>
      <c r="H172" s="34">
        <f>+'[1]Input Price'!$H$251</f>
        <v>0</v>
      </c>
      <c r="I172" s="34">
        <f>+'[1]Input Price'!$I$251</f>
        <v>0</v>
      </c>
      <c r="J172" s="34">
        <f>+'[1]Input Price'!$J$251</f>
        <v>0</v>
      </c>
      <c r="K172" s="34">
        <f>+'[1]Input Price'!$K$251</f>
        <v>0</v>
      </c>
      <c r="L172" s="34">
        <f>+'[1]Input Price'!$L$251</f>
        <v>0</v>
      </c>
      <c r="M172" s="34">
        <f>+'[1]Input Price'!$M$251</f>
        <v>0</v>
      </c>
      <c r="N172" s="34">
        <f>+'[1]Input Price'!$N$251</f>
        <v>0</v>
      </c>
      <c r="O172" s="34">
        <f>+'[1]Input Price'!$O$251</f>
        <v>0</v>
      </c>
      <c r="P172" s="34">
        <f>+'[1]Input Price'!$P$251</f>
        <v>0</v>
      </c>
    </row>
    <row r="173" spans="2:16" outlineLevel="1">
      <c r="B173" s="47">
        <v>8</v>
      </c>
      <c r="C173" s="179" t="s">
        <v>61</v>
      </c>
      <c r="D173" s="200" t="s">
        <v>51</v>
      </c>
      <c r="E173" s="34">
        <v>1</v>
      </c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 outlineLevel="1">
      <c r="B174" s="47">
        <v>9</v>
      </c>
      <c r="C174" s="179" t="s">
        <v>78</v>
      </c>
      <c r="D174" s="200" t="s">
        <v>63</v>
      </c>
      <c r="E174" s="34">
        <v>65</v>
      </c>
      <c r="F174" s="34">
        <f>+'[1]Input Price'!$F$26</f>
        <v>0</v>
      </c>
      <c r="G174" s="34">
        <f>+'[1]Input Price'!$G$26</f>
        <v>0</v>
      </c>
      <c r="H174" s="34">
        <f>+'[1]Input Price'!$H$26</f>
        <v>0</v>
      </c>
      <c r="I174" s="34">
        <f>+'[1]Input Price'!$I$26</f>
        <v>0</v>
      </c>
      <c r="J174" s="34">
        <f>+'[1]Input Price'!$J$26</f>
        <v>0</v>
      </c>
      <c r="K174" s="34">
        <f>+'[1]Input Price'!$K$26</f>
        <v>0</v>
      </c>
      <c r="L174" s="34">
        <f>+'[1]Input Price'!$L$26</f>
        <v>0</v>
      </c>
      <c r="M174" s="34">
        <f>+'[1]Input Price'!$M$26</f>
        <v>0</v>
      </c>
      <c r="N174" s="34">
        <f>+'[1]Input Price'!$N$26</f>
        <v>0</v>
      </c>
      <c r="O174" s="34">
        <f>+'[1]Input Price'!$O$26</f>
        <v>0</v>
      </c>
      <c r="P174" s="34">
        <f>+'[1]Input Price'!$P$26</f>
        <v>0</v>
      </c>
    </row>
    <row r="175" spans="2:16" ht="26.25" outlineLevel="1">
      <c r="B175" s="48">
        <v>10</v>
      </c>
      <c r="C175" s="178" t="s">
        <v>89</v>
      </c>
      <c r="D175" s="200" t="s">
        <v>51</v>
      </c>
      <c r="E175" s="34">
        <v>3</v>
      </c>
      <c r="F175" s="34">
        <f>+'[1]Input Price'!$F$98</f>
        <v>0</v>
      </c>
      <c r="G175" s="34">
        <f>+'[1]Input Price'!$G$98</f>
        <v>0</v>
      </c>
      <c r="H175" s="34">
        <f>+'[1]Input Price'!$H$98</f>
        <v>0</v>
      </c>
      <c r="I175" s="34">
        <f>+'[1]Input Price'!$I$98</f>
        <v>0</v>
      </c>
      <c r="J175" s="34">
        <f>+'[1]Input Price'!$J$98</f>
        <v>0</v>
      </c>
      <c r="K175" s="34">
        <f>+'[1]Input Price'!$K$98</f>
        <v>0</v>
      </c>
      <c r="L175" s="34">
        <f>+'[1]Input Price'!$L$98</f>
        <v>0</v>
      </c>
      <c r="M175" s="34">
        <f>+'[1]Input Price'!$M$98</f>
        <v>0</v>
      </c>
      <c r="N175" s="34">
        <f>+'[1]Input Price'!$N$98</f>
        <v>0</v>
      </c>
      <c r="O175" s="34">
        <f>+'[1]Input Price'!$O$98</f>
        <v>0</v>
      </c>
      <c r="P175" s="34">
        <f>+'[1]Input Price'!$P$98</f>
        <v>0</v>
      </c>
    </row>
    <row r="176" spans="2:16" outlineLevel="1">
      <c r="B176" s="48">
        <v>11</v>
      </c>
      <c r="C176" s="173" t="s">
        <v>80</v>
      </c>
      <c r="D176" s="200" t="s">
        <v>63</v>
      </c>
      <c r="E176" s="34">
        <v>60</v>
      </c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2:16" outlineLevel="1">
      <c r="B177" s="45">
        <v>12</v>
      </c>
      <c r="C177" s="179" t="s">
        <v>81</v>
      </c>
      <c r="D177" s="200" t="s">
        <v>51</v>
      </c>
      <c r="E177" s="34">
        <v>1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2:16">
      <c r="B178" s="34"/>
      <c r="C178" s="34"/>
      <c r="D178" s="200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</sheetData>
  <mergeCells count="6">
    <mergeCell ref="B2:P2"/>
    <mergeCell ref="B3:P3"/>
    <mergeCell ref="B5:B6"/>
    <mergeCell ref="C5:C6"/>
    <mergeCell ref="D5:D6"/>
    <mergeCell ref="E5:E6"/>
  </mergeCells>
  <pageMargins left="0.7" right="0.7" top="0.75" bottom="0.75" header="0.3" footer="0.3"/>
  <customProperties>
    <customPr name="QAA_DRILLPATH_NOD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B2:Q204"/>
  <sheetViews>
    <sheetView zoomScale="80" zoomScaleNormal="80" workbookViewId="0">
      <pane xSplit="3" ySplit="6" topLeftCell="D174" activePane="bottomRight" state="frozen"/>
      <selection pane="topRight" activeCell="D1" sqref="D1"/>
      <selection pane="bottomLeft" activeCell="A6" sqref="A6"/>
      <selection pane="bottomRight" activeCell="C8" sqref="C8:C204"/>
    </sheetView>
  </sheetViews>
  <sheetFormatPr defaultRowHeight="15" outlineLevelRow="1"/>
  <cols>
    <col min="1" max="1" width="3.5703125" customWidth="1"/>
    <col min="2" max="2" width="4.28515625" customWidth="1"/>
    <col min="3" max="3" width="73.7109375" bestFit="1" customWidth="1"/>
    <col min="4" max="4" width="16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2" spans="2:17" ht="23.25">
      <c r="C2" s="321" t="s">
        <v>309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2:17" ht="23.25"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2:17" ht="72" customHeight="1">
      <c r="C4" s="227" t="s">
        <v>439</v>
      </c>
    </row>
    <row r="5" spans="2:17" s="86" customFormat="1" ht="25.5">
      <c r="B5" s="313" t="s">
        <v>0</v>
      </c>
      <c r="C5" s="313" t="s">
        <v>1</v>
      </c>
      <c r="D5" s="313" t="s">
        <v>3</v>
      </c>
      <c r="E5" s="313" t="s">
        <v>2</v>
      </c>
      <c r="F5" s="17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</row>
    <row r="6" spans="2:17" s="86" customFormat="1" ht="25.5">
      <c r="B6" s="314"/>
      <c r="C6" s="314"/>
      <c r="D6" s="314"/>
      <c r="E6" s="314"/>
      <c r="F6" s="17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</row>
    <row r="7" spans="2:17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7" ht="15.75">
      <c r="B8" s="35">
        <v>1</v>
      </c>
      <c r="C8" s="35" t="s">
        <v>96</v>
      </c>
      <c r="D8" s="36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7" ht="13.5" customHeight="1">
      <c r="B9" s="37" t="s">
        <v>16</v>
      </c>
      <c r="C9" s="175" t="s">
        <v>17</v>
      </c>
      <c r="D9" s="36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7" outlineLevel="1">
      <c r="B10" s="39">
        <v>1</v>
      </c>
      <c r="C10" s="173" t="s">
        <v>18</v>
      </c>
      <c r="D10" s="36" t="s">
        <v>19</v>
      </c>
      <c r="E10" s="184">
        <v>914.46400000000006</v>
      </c>
      <c r="F10" s="34">
        <f>+'[1]Input Price'!$F$453</f>
        <v>0</v>
      </c>
      <c r="G10" s="34">
        <f>+'[1]Input Price'!$G$453</f>
        <v>0</v>
      </c>
      <c r="H10" s="34">
        <f>+'[1]Input Price'!$H$453</f>
        <v>0</v>
      </c>
      <c r="I10" s="34">
        <f>+'[1]Input Price'!$I$453</f>
        <v>0</v>
      </c>
      <c r="J10" s="34">
        <f>+'[1]Input Price'!$J$453</f>
        <v>0</v>
      </c>
      <c r="K10" s="34">
        <f>+'[1]Input Price'!$K$453</f>
        <v>0</v>
      </c>
      <c r="L10" s="34">
        <f>+'[1]Input Price'!$L$453</f>
        <v>0</v>
      </c>
      <c r="M10" s="34">
        <f>+'[1]Input Price'!$M$453</f>
        <v>0</v>
      </c>
      <c r="N10" s="34">
        <f>+'[1]Input Price'!$N$453</f>
        <v>0</v>
      </c>
      <c r="O10" s="34">
        <f>+'[1]Input Price'!$O$453</f>
        <v>0</v>
      </c>
      <c r="P10" s="34">
        <f>+'[1]Input Price'!$P$453</f>
        <v>0</v>
      </c>
    </row>
    <row r="11" spans="2:17" outlineLevel="1">
      <c r="B11" s="39">
        <v>2</v>
      </c>
      <c r="C11" s="173" t="s">
        <v>20</v>
      </c>
      <c r="D11" s="184" t="s">
        <v>19</v>
      </c>
      <c r="E11" s="184">
        <v>8.1920000000000002</v>
      </c>
      <c r="F11" s="34">
        <f>+'[1]Input Price'!$F$793</f>
        <v>0</v>
      </c>
      <c r="G11" s="34">
        <f>+'[1]Input Price'!$G$793</f>
        <v>0</v>
      </c>
      <c r="H11" s="34">
        <f>+'[1]Input Price'!$H$793</f>
        <v>0</v>
      </c>
      <c r="I11" s="34">
        <f>+'[1]Input Price'!$I$793</f>
        <v>0</v>
      </c>
      <c r="J11" s="34">
        <f>+'[1]Input Price'!$J$793</f>
        <v>0</v>
      </c>
      <c r="K11" s="34">
        <f>+'[1]Input Price'!$K$793</f>
        <v>0</v>
      </c>
      <c r="L11" s="34">
        <f>+'[1]Input Price'!$L$793</f>
        <v>0</v>
      </c>
      <c r="M11" s="34">
        <f>+'[1]Input Price'!$M$793</f>
        <v>0</v>
      </c>
      <c r="N11" s="34">
        <f>+'[1]Input Price'!$N$793</f>
        <v>0</v>
      </c>
      <c r="O11" s="34">
        <f>+'[1]Input Price'!$O$793</f>
        <v>0</v>
      </c>
      <c r="P11" s="34">
        <f>+'[1]Input Price'!$P$793</f>
        <v>0</v>
      </c>
    </row>
    <row r="12" spans="2:17" outlineLevel="1">
      <c r="B12" s="39">
        <v>3</v>
      </c>
      <c r="C12" s="173" t="s">
        <v>21</v>
      </c>
      <c r="D12" s="184" t="s">
        <v>19</v>
      </c>
      <c r="E12" s="184">
        <v>8.1920000000000002</v>
      </c>
      <c r="F12" s="34">
        <f>+'[1]Input Price'!$F$794</f>
        <v>0</v>
      </c>
      <c r="G12" s="34">
        <f>+'[1]Input Price'!$G$794</f>
        <v>0</v>
      </c>
      <c r="H12" s="34">
        <f>+'[1]Input Price'!$H$794</f>
        <v>0</v>
      </c>
      <c r="I12" s="34">
        <f>+'[1]Input Price'!$I$794</f>
        <v>0</v>
      </c>
      <c r="J12" s="34">
        <f>+'[1]Input Price'!$J$794</f>
        <v>0</v>
      </c>
      <c r="K12" s="34">
        <f>+'[1]Input Price'!$K$794</f>
        <v>0</v>
      </c>
      <c r="L12" s="34">
        <f>+'[1]Input Price'!$L$794</f>
        <v>0</v>
      </c>
      <c r="M12" s="34">
        <f>+'[1]Input Price'!$M$794</f>
        <v>0</v>
      </c>
      <c r="N12" s="34">
        <f>+'[1]Input Price'!$N$794</f>
        <v>0</v>
      </c>
      <c r="O12" s="34">
        <f>+'[1]Input Price'!$O$794</f>
        <v>0</v>
      </c>
      <c r="P12" s="34">
        <f>+'[1]Input Price'!$P$794</f>
        <v>0</v>
      </c>
    </row>
    <row r="13" spans="2:17" outlineLevel="1">
      <c r="B13" s="39">
        <v>4</v>
      </c>
      <c r="C13" s="173" t="s">
        <v>22</v>
      </c>
      <c r="D13" s="184" t="s">
        <v>19</v>
      </c>
      <c r="E13" s="184">
        <v>93.6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17" outlineLevel="1">
      <c r="B14" s="39">
        <v>5</v>
      </c>
      <c r="C14" s="173" t="s">
        <v>23</v>
      </c>
      <c r="D14" s="184" t="s">
        <v>19</v>
      </c>
      <c r="E14" s="184">
        <v>9.3439999999999994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7" outlineLevel="1">
      <c r="B15" s="39">
        <v>6</v>
      </c>
      <c r="C15" s="173" t="s">
        <v>24</v>
      </c>
      <c r="D15" s="184" t="s">
        <v>19</v>
      </c>
      <c r="E15" s="184">
        <v>8.64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7" outlineLevel="1">
      <c r="B16" s="41">
        <v>7</v>
      </c>
      <c r="C16" s="178" t="s">
        <v>25</v>
      </c>
      <c r="D16" s="184" t="s">
        <v>19</v>
      </c>
      <c r="E16" s="184">
        <v>795.13599999999997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outlineLevel="1">
      <c r="B17" s="39">
        <v>8</v>
      </c>
      <c r="C17" s="173" t="s">
        <v>26</v>
      </c>
      <c r="D17" s="184" t="s">
        <v>27</v>
      </c>
      <c r="E17" s="184">
        <v>3.84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2:16" outlineLevel="1">
      <c r="B18" s="39">
        <v>9</v>
      </c>
      <c r="C18" s="173" t="s">
        <v>73</v>
      </c>
      <c r="D18" s="184" t="s">
        <v>19</v>
      </c>
      <c r="E18" s="184">
        <v>1.58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>
      <c r="B19" s="42" t="s">
        <v>35</v>
      </c>
      <c r="C19" s="43" t="s">
        <v>74</v>
      </c>
      <c r="D19" s="184"/>
      <c r="E19" s="18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 outlineLevel="1">
      <c r="B20" s="51">
        <v>1</v>
      </c>
      <c r="C20" s="173" t="s">
        <v>45</v>
      </c>
      <c r="D20" s="184" t="s">
        <v>34</v>
      </c>
      <c r="E20" s="184">
        <v>102176.27999999998</v>
      </c>
      <c r="F20" s="34">
        <f>+'[1]Input Price'!$F$712</f>
        <v>0</v>
      </c>
      <c r="G20" s="34">
        <f>+'[1]Input Price'!$G$712</f>
        <v>0</v>
      </c>
      <c r="H20" s="34">
        <f>+'[1]Input Price'!$H$712</f>
        <v>0</v>
      </c>
      <c r="I20" s="34">
        <f>+'[1]Input Price'!$I$712</f>
        <v>0</v>
      </c>
      <c r="J20" s="34">
        <f>+'[1]Input Price'!$J$712</f>
        <v>0</v>
      </c>
      <c r="K20" s="34">
        <f>+'[1]Input Price'!$K$712</f>
        <v>0</v>
      </c>
      <c r="L20" s="34">
        <f>+'[1]Input Price'!$L$712</f>
        <v>0</v>
      </c>
      <c r="M20" s="34">
        <f>+'[1]Input Price'!$M$712</f>
        <v>0</v>
      </c>
      <c r="N20" s="34">
        <f>+'[1]Input Price'!$N$712</f>
        <v>0</v>
      </c>
      <c r="O20" s="34">
        <f>+'[1]Input Price'!$O$712</f>
        <v>0</v>
      </c>
      <c r="P20" s="34">
        <f>+'[1]Input Price'!$P$712</f>
        <v>0</v>
      </c>
    </row>
    <row r="21" spans="2:16" outlineLevel="1">
      <c r="B21" s="51">
        <v>2</v>
      </c>
      <c r="C21" s="173" t="s">
        <v>95</v>
      </c>
      <c r="D21" s="184" t="s">
        <v>31</v>
      </c>
      <c r="E21" s="184">
        <v>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 outlineLevel="1">
      <c r="B22" s="51">
        <v>3</v>
      </c>
      <c r="C22" s="173" t="s">
        <v>40</v>
      </c>
      <c r="D22" s="184" t="s">
        <v>34</v>
      </c>
      <c r="E22" s="184">
        <v>102176.27999999998</v>
      </c>
      <c r="F22" s="34">
        <f>+'[1]Input Price'!$F$625</f>
        <v>0</v>
      </c>
      <c r="G22" s="34">
        <f>+'[1]Input Price'!$G$625</f>
        <v>0</v>
      </c>
      <c r="H22" s="34">
        <f>+'[1]Input Price'!$H$625</f>
        <v>0</v>
      </c>
      <c r="I22" s="34">
        <f>+'[1]Input Price'!$I$625</f>
        <v>0</v>
      </c>
      <c r="J22" s="34">
        <f>+'[1]Input Price'!$J$625</f>
        <v>0</v>
      </c>
      <c r="K22" s="34">
        <f>+'[1]Input Price'!$K$625</f>
        <v>0</v>
      </c>
      <c r="L22" s="34">
        <f>+'[1]Input Price'!$L$625</f>
        <v>0</v>
      </c>
      <c r="M22" s="34">
        <f>+'[1]Input Price'!$M$625</f>
        <v>0</v>
      </c>
      <c r="N22" s="34">
        <f>+'[1]Input Price'!$N$625</f>
        <v>0</v>
      </c>
      <c r="O22" s="34">
        <f>+'[1]Input Price'!$O$625</f>
        <v>0</v>
      </c>
      <c r="P22" s="34">
        <f>+'[1]Input Price'!$P$625</f>
        <v>0</v>
      </c>
    </row>
    <row r="23" spans="2:16" outlineLevel="1">
      <c r="B23" s="51">
        <v>4</v>
      </c>
      <c r="C23" s="173" t="s">
        <v>41</v>
      </c>
      <c r="D23" s="184" t="s">
        <v>34</v>
      </c>
      <c r="E23" s="184">
        <v>102176.27999999998</v>
      </c>
      <c r="F23" s="34">
        <f>+'[1]Input Price'!$F$675</f>
        <v>0</v>
      </c>
      <c r="G23" s="34">
        <f>+'[1]Input Price'!$G$675</f>
        <v>0</v>
      </c>
      <c r="H23" s="34">
        <f>+'[1]Input Price'!$H$675</f>
        <v>0</v>
      </c>
      <c r="I23" s="34">
        <f>+'[1]Input Price'!$I$675</f>
        <v>0</v>
      </c>
      <c r="J23" s="34">
        <f>+'[1]Input Price'!$J$675</f>
        <v>0</v>
      </c>
      <c r="K23" s="34">
        <f>+'[1]Input Price'!$K$675</f>
        <v>0</v>
      </c>
      <c r="L23" s="34">
        <f>+'[1]Input Price'!$L$675</f>
        <v>0</v>
      </c>
      <c r="M23" s="34">
        <f>+'[1]Input Price'!$M$675</f>
        <v>0</v>
      </c>
      <c r="N23" s="34">
        <f>+'[1]Input Price'!$N$675</f>
        <v>0</v>
      </c>
      <c r="O23" s="34">
        <f>+'[1]Input Price'!$O$675</f>
        <v>0</v>
      </c>
      <c r="P23" s="34">
        <f>+'[1]Input Price'!$P$675</f>
        <v>0</v>
      </c>
    </row>
    <row r="24" spans="2:16" outlineLevel="1">
      <c r="B24" s="51">
        <v>5</v>
      </c>
      <c r="C24" s="173" t="s">
        <v>42</v>
      </c>
      <c r="D24" s="184" t="s">
        <v>34</v>
      </c>
      <c r="E24" s="184">
        <v>102176.27999999998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>
      <c r="B25" s="42" t="s">
        <v>43</v>
      </c>
      <c r="C25" s="43" t="s">
        <v>48</v>
      </c>
      <c r="D25" s="184"/>
      <c r="E25" s="18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 outlineLevel="1">
      <c r="B26" s="53">
        <v>1</v>
      </c>
      <c r="C26" s="173" t="s">
        <v>49</v>
      </c>
      <c r="D26" s="184"/>
      <c r="E26" s="18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 outlineLevel="1">
      <c r="B27" s="53"/>
      <c r="C27" s="168" t="s">
        <v>50</v>
      </c>
      <c r="D27" s="184" t="s">
        <v>51</v>
      </c>
      <c r="E27" s="184">
        <v>1</v>
      </c>
      <c r="F27" s="34">
        <f>+'[1]Input Price'!$F$392</f>
        <v>0</v>
      </c>
      <c r="G27" s="34">
        <f>+'[1]Input Price'!$G$392</f>
        <v>0</v>
      </c>
      <c r="H27" s="34">
        <f>+'[1]Input Price'!$H$392</f>
        <v>0</v>
      </c>
      <c r="I27" s="34">
        <f>+'[1]Input Price'!$I$392</f>
        <v>0</v>
      </c>
      <c r="J27" s="34">
        <f>+'[1]Input Price'!$J$392</f>
        <v>0</v>
      </c>
      <c r="K27" s="34">
        <f>+'[1]Input Price'!$K$392</f>
        <v>0</v>
      </c>
      <c r="L27" s="34">
        <f>+'[1]Input Price'!$L$392</f>
        <v>0</v>
      </c>
      <c r="M27" s="34">
        <f>+'[1]Input Price'!$M$392</f>
        <v>0</v>
      </c>
      <c r="N27" s="34">
        <f>+'[1]Input Price'!$N$392</f>
        <v>0</v>
      </c>
      <c r="O27" s="34">
        <f>+'[1]Input Price'!$O$392</f>
        <v>0</v>
      </c>
      <c r="P27" s="34">
        <f>+'[1]Input Price'!$P$392</f>
        <v>0</v>
      </c>
    </row>
    <row r="28" spans="2:16" outlineLevel="1">
      <c r="B28" s="53"/>
      <c r="C28" s="168" t="s">
        <v>52</v>
      </c>
      <c r="D28" s="184" t="s">
        <v>53</v>
      </c>
      <c r="E28" s="184">
        <v>1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outlineLevel="1">
      <c r="B29" s="53">
        <v>2</v>
      </c>
      <c r="C29" s="173" t="s">
        <v>54</v>
      </c>
      <c r="D29" s="184" t="s">
        <v>55</v>
      </c>
      <c r="E29" s="184">
        <v>130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 ht="25.5" outlineLevel="1">
      <c r="B30" s="56">
        <v>3</v>
      </c>
      <c r="C30" s="179" t="s">
        <v>56</v>
      </c>
      <c r="D30" s="184" t="s">
        <v>51</v>
      </c>
      <c r="E30" s="184">
        <v>3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 outlineLevel="1">
      <c r="B31" s="56">
        <v>4</v>
      </c>
      <c r="C31" s="179" t="s">
        <v>75</v>
      </c>
      <c r="D31" s="184" t="s">
        <v>51</v>
      </c>
      <c r="E31" s="184">
        <v>1</v>
      </c>
      <c r="F31" s="34">
        <f>+'[1]Input Price'!$F$35</f>
        <v>0</v>
      </c>
      <c r="G31" s="34">
        <f>+'[1]Input Price'!$G$35</f>
        <v>0</v>
      </c>
      <c r="H31" s="34">
        <f>+'[1]Input Price'!$H$35</f>
        <v>0</v>
      </c>
      <c r="I31" s="34">
        <f>+'[1]Input Price'!$I$35</f>
        <v>0</v>
      </c>
      <c r="J31" s="34">
        <f>+'[1]Input Price'!$J$35</f>
        <v>0</v>
      </c>
      <c r="K31" s="34">
        <f>+'[1]Input Price'!$K$35</f>
        <v>0</v>
      </c>
      <c r="L31" s="34">
        <f>+'[1]Input Price'!$L$35</f>
        <v>0</v>
      </c>
      <c r="M31" s="34">
        <f>+'[1]Input Price'!$M$35</f>
        <v>0</v>
      </c>
      <c r="N31" s="34">
        <f>+'[1]Input Price'!$N$35</f>
        <v>0</v>
      </c>
      <c r="O31" s="34">
        <f>+'[1]Input Price'!$O$35</f>
        <v>0</v>
      </c>
      <c r="P31" s="34">
        <f>+'[1]Input Price'!$P$35</f>
        <v>0</v>
      </c>
    </row>
    <row r="32" spans="2:16" outlineLevel="1">
      <c r="B32" s="56">
        <v>5</v>
      </c>
      <c r="C32" s="179" t="s">
        <v>58</v>
      </c>
      <c r="D32" s="184" t="s">
        <v>51</v>
      </c>
      <c r="E32" s="184">
        <v>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 outlineLevel="1">
      <c r="B33" s="56">
        <v>6</v>
      </c>
      <c r="C33" s="179" t="s">
        <v>77</v>
      </c>
      <c r="D33" s="184" t="s">
        <v>51</v>
      </c>
      <c r="E33" s="184">
        <v>1</v>
      </c>
      <c r="F33" s="34">
        <f>+'[1]Input Price'!$F$341</f>
        <v>0</v>
      </c>
      <c r="G33" s="34">
        <f>+'[1]Input Price'!$G$341</f>
        <v>0</v>
      </c>
      <c r="H33" s="34">
        <f>+'[1]Input Price'!$H$341</f>
        <v>0</v>
      </c>
      <c r="I33" s="34">
        <f>+'[1]Input Price'!$I$341</f>
        <v>0</v>
      </c>
      <c r="J33" s="34">
        <f>+'[1]Input Price'!$J$341</f>
        <v>0</v>
      </c>
      <c r="K33" s="34">
        <f>+'[1]Input Price'!$K$341</f>
        <v>0</v>
      </c>
      <c r="L33" s="34">
        <f>+'[1]Input Price'!$L$341</f>
        <v>0</v>
      </c>
      <c r="M33" s="34">
        <f>+'[1]Input Price'!$M$341</f>
        <v>0</v>
      </c>
      <c r="N33" s="34">
        <f>+'[1]Input Price'!$N$341</f>
        <v>0</v>
      </c>
      <c r="O33" s="34">
        <f>+'[1]Input Price'!$O$341</f>
        <v>0</v>
      </c>
      <c r="P33" s="34">
        <f>+'[1]Input Price'!$P$341</f>
        <v>0</v>
      </c>
    </row>
    <row r="34" spans="2:16" ht="38.25" outlineLevel="1">
      <c r="B34" s="56">
        <v>7</v>
      </c>
      <c r="C34" s="179" t="s">
        <v>60</v>
      </c>
      <c r="D34" s="184" t="s">
        <v>51</v>
      </c>
      <c r="E34" s="184">
        <v>1</v>
      </c>
      <c r="F34" s="34">
        <f>+'[1]Input Price'!$F$251</f>
        <v>0</v>
      </c>
      <c r="G34" s="34">
        <f>+'[1]Input Price'!$G$251</f>
        <v>0</v>
      </c>
      <c r="H34" s="34">
        <f>+'[1]Input Price'!$H$251</f>
        <v>0</v>
      </c>
      <c r="I34" s="34">
        <f>+'[1]Input Price'!$I$251</f>
        <v>0</v>
      </c>
      <c r="J34" s="34">
        <f>+'[1]Input Price'!$J$251</f>
        <v>0</v>
      </c>
      <c r="K34" s="34">
        <f>+'[1]Input Price'!$K$251</f>
        <v>0</v>
      </c>
      <c r="L34" s="34">
        <f>+'[1]Input Price'!$L$251</f>
        <v>0</v>
      </c>
      <c r="M34" s="34">
        <f>+'[1]Input Price'!$M$251</f>
        <v>0</v>
      </c>
      <c r="N34" s="34">
        <f>+'[1]Input Price'!$N$251</f>
        <v>0</v>
      </c>
      <c r="O34" s="34">
        <f>+'[1]Input Price'!$O$251</f>
        <v>0</v>
      </c>
      <c r="P34" s="34">
        <f>+'[1]Input Price'!$P$251</f>
        <v>0</v>
      </c>
    </row>
    <row r="35" spans="2:16" outlineLevel="1">
      <c r="B35" s="56">
        <v>8</v>
      </c>
      <c r="C35" s="179" t="s">
        <v>61</v>
      </c>
      <c r="D35" s="184" t="s">
        <v>51</v>
      </c>
      <c r="E35" s="184">
        <v>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 outlineLevel="1">
      <c r="B36" s="56">
        <v>9</v>
      </c>
      <c r="C36" s="179" t="s">
        <v>78</v>
      </c>
      <c r="D36" s="184" t="s">
        <v>63</v>
      </c>
      <c r="E36" s="184">
        <v>130</v>
      </c>
      <c r="F36" s="34">
        <f>+'[1]Input Price'!$F$26</f>
        <v>0</v>
      </c>
      <c r="G36" s="34">
        <f>+'[1]Input Price'!$G$26</f>
        <v>0</v>
      </c>
      <c r="H36" s="34">
        <f>+'[1]Input Price'!$H$26</f>
        <v>0</v>
      </c>
      <c r="I36" s="34">
        <f>+'[1]Input Price'!$I$26</f>
        <v>0</v>
      </c>
      <c r="J36" s="34">
        <f>+'[1]Input Price'!$J$26</f>
        <v>0</v>
      </c>
      <c r="K36" s="34">
        <f>+'[1]Input Price'!$K$26</f>
        <v>0</v>
      </c>
      <c r="L36" s="34">
        <f>+'[1]Input Price'!$L$26</f>
        <v>0</v>
      </c>
      <c r="M36" s="34">
        <f>+'[1]Input Price'!$M$26</f>
        <v>0</v>
      </c>
      <c r="N36" s="34">
        <f>+'[1]Input Price'!$N$26</f>
        <v>0</v>
      </c>
      <c r="O36" s="34">
        <f>+'[1]Input Price'!$O$26</f>
        <v>0</v>
      </c>
      <c r="P36" s="34">
        <f>+'[1]Input Price'!$P$26</f>
        <v>0</v>
      </c>
    </row>
    <row r="37" spans="2:16" ht="26.25" outlineLevel="1">
      <c r="B37" s="55">
        <v>10</v>
      </c>
      <c r="C37" s="178" t="s">
        <v>89</v>
      </c>
      <c r="D37" s="184" t="s">
        <v>51</v>
      </c>
      <c r="E37" s="184">
        <v>6</v>
      </c>
      <c r="F37" s="34">
        <f>+'[1]Input Price'!$F$98</f>
        <v>0</v>
      </c>
      <c r="G37" s="34">
        <f>+'[1]Input Price'!$G$98</f>
        <v>0</v>
      </c>
      <c r="H37" s="34">
        <f>+'[1]Input Price'!$H$98</f>
        <v>0</v>
      </c>
      <c r="I37" s="34">
        <f>+'[1]Input Price'!$I$98</f>
        <v>0</v>
      </c>
      <c r="J37" s="34">
        <f>+'[1]Input Price'!$J$98</f>
        <v>0</v>
      </c>
      <c r="K37" s="34">
        <f>+'[1]Input Price'!$K$98</f>
        <v>0</v>
      </c>
      <c r="L37" s="34">
        <f>+'[1]Input Price'!$L$98</f>
        <v>0</v>
      </c>
      <c r="M37" s="34">
        <f>+'[1]Input Price'!$M$98</f>
        <v>0</v>
      </c>
      <c r="N37" s="34">
        <f>+'[1]Input Price'!$N$98</f>
        <v>0</v>
      </c>
      <c r="O37" s="34">
        <f>+'[1]Input Price'!$O$98</f>
        <v>0</v>
      </c>
      <c r="P37" s="34">
        <f>+'[1]Input Price'!$P$98</f>
        <v>0</v>
      </c>
    </row>
    <row r="38" spans="2:16" outlineLevel="1">
      <c r="B38" s="55">
        <v>11</v>
      </c>
      <c r="C38" s="173" t="s">
        <v>80</v>
      </c>
      <c r="D38" s="184" t="s">
        <v>63</v>
      </c>
      <c r="E38" s="184">
        <v>125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outlineLevel="1">
      <c r="B39" s="53">
        <v>12</v>
      </c>
      <c r="C39" s="179" t="s">
        <v>81</v>
      </c>
      <c r="D39" s="184" t="s">
        <v>51</v>
      </c>
      <c r="E39" s="184">
        <v>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>
      <c r="B40" s="34"/>
      <c r="C40" s="88"/>
      <c r="D40" s="18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 ht="15.75">
      <c r="B41" s="35">
        <v>2</v>
      </c>
      <c r="C41" s="35" t="s">
        <v>97</v>
      </c>
      <c r="D41" s="18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6">
      <c r="B42" s="37" t="s">
        <v>16</v>
      </c>
      <c r="C42" s="175" t="s">
        <v>17</v>
      </c>
      <c r="D42" s="18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outlineLevel="1">
      <c r="B43" s="39">
        <v>1</v>
      </c>
      <c r="C43" s="173" t="s">
        <v>18</v>
      </c>
      <c r="D43" s="184" t="s">
        <v>19</v>
      </c>
      <c r="E43" s="184">
        <v>797.20399999999995</v>
      </c>
      <c r="F43" s="34">
        <f>+'[1]Input Price'!$F$453</f>
        <v>0</v>
      </c>
      <c r="G43" s="34">
        <f>+'[1]Input Price'!$G$453</f>
        <v>0</v>
      </c>
      <c r="H43" s="34">
        <f>+'[1]Input Price'!$H$453</f>
        <v>0</v>
      </c>
      <c r="I43" s="34">
        <f>+'[1]Input Price'!$I$453</f>
        <v>0</v>
      </c>
      <c r="J43" s="34">
        <f>+'[1]Input Price'!$J$453</f>
        <v>0</v>
      </c>
      <c r="K43" s="34">
        <f>+'[1]Input Price'!$K$453</f>
        <v>0</v>
      </c>
      <c r="L43" s="34">
        <f>+'[1]Input Price'!$L$453</f>
        <v>0</v>
      </c>
      <c r="M43" s="34">
        <f>+'[1]Input Price'!$M$453</f>
        <v>0</v>
      </c>
      <c r="N43" s="34">
        <f>+'[1]Input Price'!$N$453</f>
        <v>0</v>
      </c>
      <c r="O43" s="34">
        <f>+'[1]Input Price'!$O$453</f>
        <v>0</v>
      </c>
      <c r="P43" s="34">
        <f>+'[1]Input Price'!$P$453</f>
        <v>0</v>
      </c>
    </row>
    <row r="44" spans="2:16" outlineLevel="1">
      <c r="B44" s="39">
        <v>2</v>
      </c>
      <c r="C44" s="173" t="s">
        <v>20</v>
      </c>
      <c r="D44" s="184" t="s">
        <v>19</v>
      </c>
      <c r="E44" s="184">
        <v>6.9619999999999997</v>
      </c>
      <c r="F44" s="34">
        <f>+'[1]Input Price'!$F$793</f>
        <v>0</v>
      </c>
      <c r="G44" s="34">
        <f>+'[1]Input Price'!$G$793</f>
        <v>0</v>
      </c>
      <c r="H44" s="34">
        <f>+'[1]Input Price'!$H$793</f>
        <v>0</v>
      </c>
      <c r="I44" s="34">
        <f>+'[1]Input Price'!$I$793</f>
        <v>0</v>
      </c>
      <c r="J44" s="34">
        <f>+'[1]Input Price'!$J$793</f>
        <v>0</v>
      </c>
      <c r="K44" s="34">
        <f>+'[1]Input Price'!$K$793</f>
        <v>0</v>
      </c>
      <c r="L44" s="34">
        <f>+'[1]Input Price'!$L$793</f>
        <v>0</v>
      </c>
      <c r="M44" s="34">
        <f>+'[1]Input Price'!$M$793</f>
        <v>0</v>
      </c>
      <c r="N44" s="34">
        <f>+'[1]Input Price'!$N$793</f>
        <v>0</v>
      </c>
      <c r="O44" s="34">
        <f>+'[1]Input Price'!$O$793</f>
        <v>0</v>
      </c>
      <c r="P44" s="34">
        <f>+'[1]Input Price'!$P$793</f>
        <v>0</v>
      </c>
    </row>
    <row r="45" spans="2:16" outlineLevel="1">
      <c r="B45" s="39">
        <v>3</v>
      </c>
      <c r="C45" s="173" t="s">
        <v>21</v>
      </c>
      <c r="D45" s="184" t="s">
        <v>19</v>
      </c>
      <c r="E45" s="184">
        <v>6.9619999999999997</v>
      </c>
      <c r="F45" s="34">
        <f>+'[1]Input Price'!$F$794</f>
        <v>0</v>
      </c>
      <c r="G45" s="34">
        <f>+'[1]Input Price'!$G$794</f>
        <v>0</v>
      </c>
      <c r="H45" s="34">
        <f>+'[1]Input Price'!$H$794</f>
        <v>0</v>
      </c>
      <c r="I45" s="34">
        <f>+'[1]Input Price'!$I$794</f>
        <v>0</v>
      </c>
      <c r="J45" s="34">
        <f>+'[1]Input Price'!$J$794</f>
        <v>0</v>
      </c>
      <c r="K45" s="34">
        <f>+'[1]Input Price'!$K$794</f>
        <v>0</v>
      </c>
      <c r="L45" s="34">
        <f>+'[1]Input Price'!$L$794</f>
        <v>0</v>
      </c>
      <c r="M45" s="34">
        <f>+'[1]Input Price'!$M$794</f>
        <v>0</v>
      </c>
      <c r="N45" s="34">
        <f>+'[1]Input Price'!$N$794</f>
        <v>0</v>
      </c>
      <c r="O45" s="34">
        <f>+'[1]Input Price'!$O$794</f>
        <v>0</v>
      </c>
      <c r="P45" s="34">
        <f>+'[1]Input Price'!$P$794</f>
        <v>0</v>
      </c>
    </row>
    <row r="46" spans="2:16" outlineLevel="1">
      <c r="B46" s="39">
        <v>4</v>
      </c>
      <c r="C46" s="173" t="s">
        <v>22</v>
      </c>
      <c r="D46" s="184" t="s">
        <v>19</v>
      </c>
      <c r="E46" s="184">
        <v>72.599999999999994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 outlineLevel="1">
      <c r="B47" s="39">
        <v>5</v>
      </c>
      <c r="C47" s="173" t="s">
        <v>23</v>
      </c>
      <c r="D47" s="184" t="s">
        <v>19</v>
      </c>
      <c r="E47" s="184">
        <v>9.4719999999999995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16" outlineLevel="1">
      <c r="B48" s="39">
        <v>6</v>
      </c>
      <c r="C48" s="173" t="s">
        <v>24</v>
      </c>
      <c r="D48" s="184" t="s">
        <v>19</v>
      </c>
      <c r="E48" s="184">
        <v>7.92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outlineLevel="1">
      <c r="B49" s="41">
        <v>7</v>
      </c>
      <c r="C49" s="178" t="s">
        <v>25</v>
      </c>
      <c r="D49" s="184" t="s">
        <v>19</v>
      </c>
      <c r="E49" s="184">
        <v>701.20799999999997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 outlineLevel="1">
      <c r="B50" s="39">
        <v>8</v>
      </c>
      <c r="C50" s="173" t="s">
        <v>26</v>
      </c>
      <c r="D50" s="184" t="s">
        <v>27</v>
      </c>
      <c r="E50" s="184">
        <v>3.84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outlineLevel="1">
      <c r="B51" s="39">
        <v>9</v>
      </c>
      <c r="C51" s="173" t="s">
        <v>73</v>
      </c>
      <c r="D51" s="184" t="s">
        <v>19</v>
      </c>
      <c r="E51" s="184">
        <v>1.58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>
      <c r="B52" s="42" t="s">
        <v>35</v>
      </c>
      <c r="C52" s="43" t="s">
        <v>74</v>
      </c>
      <c r="D52" s="184">
        <v>0</v>
      </c>
      <c r="E52" s="184"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outlineLevel="1">
      <c r="B53" s="54">
        <v>1</v>
      </c>
      <c r="C53" s="173" t="s">
        <v>45</v>
      </c>
      <c r="D53" s="184" t="s">
        <v>34</v>
      </c>
      <c r="E53" s="184">
        <v>85854.44</v>
      </c>
      <c r="F53" s="34">
        <f>+'[1]Input Price'!$F$712</f>
        <v>0</v>
      </c>
      <c r="G53" s="34">
        <f>+'[1]Input Price'!$G$712</f>
        <v>0</v>
      </c>
      <c r="H53" s="34">
        <f>+'[1]Input Price'!$H$712</f>
        <v>0</v>
      </c>
      <c r="I53" s="34">
        <f>+'[1]Input Price'!$I$712</f>
        <v>0</v>
      </c>
      <c r="J53" s="34">
        <f>+'[1]Input Price'!$J$712</f>
        <v>0</v>
      </c>
      <c r="K53" s="34">
        <f>+'[1]Input Price'!$K$712</f>
        <v>0</v>
      </c>
      <c r="L53" s="34">
        <f>+'[1]Input Price'!$L$712</f>
        <v>0</v>
      </c>
      <c r="M53" s="34">
        <f>+'[1]Input Price'!$M$712</f>
        <v>0</v>
      </c>
      <c r="N53" s="34">
        <f>+'[1]Input Price'!$N$712</f>
        <v>0</v>
      </c>
      <c r="O53" s="34">
        <f>+'[1]Input Price'!$O$712</f>
        <v>0</v>
      </c>
      <c r="P53" s="34">
        <f>+'[1]Input Price'!$P$712</f>
        <v>0</v>
      </c>
    </row>
    <row r="54" spans="2:16" outlineLevel="1">
      <c r="B54" s="54">
        <v>2</v>
      </c>
      <c r="C54" s="173" t="s">
        <v>95</v>
      </c>
      <c r="D54" s="184" t="s">
        <v>31</v>
      </c>
      <c r="E54" s="184">
        <v>32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2:16" outlineLevel="1">
      <c r="B55" s="54">
        <v>3</v>
      </c>
      <c r="C55" s="173" t="s">
        <v>40</v>
      </c>
      <c r="D55" s="184" t="s">
        <v>34</v>
      </c>
      <c r="E55" s="184">
        <v>85854.44</v>
      </c>
      <c r="F55" s="34">
        <f>+'[1]Input Price'!$F$625</f>
        <v>0</v>
      </c>
      <c r="G55" s="34">
        <f>+'[1]Input Price'!$G$625</f>
        <v>0</v>
      </c>
      <c r="H55" s="34">
        <f>+'[1]Input Price'!$H$625</f>
        <v>0</v>
      </c>
      <c r="I55" s="34">
        <f>+'[1]Input Price'!$I$625</f>
        <v>0</v>
      </c>
      <c r="J55" s="34">
        <f>+'[1]Input Price'!$J$625</f>
        <v>0</v>
      </c>
      <c r="K55" s="34">
        <f>+'[1]Input Price'!$K$625</f>
        <v>0</v>
      </c>
      <c r="L55" s="34">
        <f>+'[1]Input Price'!$L$625</f>
        <v>0</v>
      </c>
      <c r="M55" s="34">
        <f>+'[1]Input Price'!$M$625</f>
        <v>0</v>
      </c>
      <c r="N55" s="34">
        <f>+'[1]Input Price'!$N$625</f>
        <v>0</v>
      </c>
      <c r="O55" s="34">
        <f>+'[1]Input Price'!$O$625</f>
        <v>0</v>
      </c>
      <c r="P55" s="34">
        <f>+'[1]Input Price'!$P$625</f>
        <v>0</v>
      </c>
    </row>
    <row r="56" spans="2:16" outlineLevel="1">
      <c r="B56" s="54">
        <v>4</v>
      </c>
      <c r="C56" s="173" t="s">
        <v>41</v>
      </c>
      <c r="D56" s="184" t="s">
        <v>34</v>
      </c>
      <c r="E56" s="184">
        <v>85854.44</v>
      </c>
      <c r="F56" s="34">
        <f>+'[1]Input Price'!$F$675</f>
        <v>0</v>
      </c>
      <c r="G56" s="34">
        <f>+'[1]Input Price'!$G$675</f>
        <v>0</v>
      </c>
      <c r="H56" s="34">
        <f>+'[1]Input Price'!$H$675</f>
        <v>0</v>
      </c>
      <c r="I56" s="34">
        <f>+'[1]Input Price'!$I$675</f>
        <v>0</v>
      </c>
      <c r="J56" s="34">
        <f>+'[1]Input Price'!$J$675</f>
        <v>0</v>
      </c>
      <c r="K56" s="34">
        <f>+'[1]Input Price'!$K$675</f>
        <v>0</v>
      </c>
      <c r="L56" s="34">
        <f>+'[1]Input Price'!$L$675</f>
        <v>0</v>
      </c>
      <c r="M56" s="34">
        <f>+'[1]Input Price'!$M$675</f>
        <v>0</v>
      </c>
      <c r="N56" s="34">
        <f>+'[1]Input Price'!$N$675</f>
        <v>0</v>
      </c>
      <c r="O56" s="34">
        <f>+'[1]Input Price'!$O$675</f>
        <v>0</v>
      </c>
      <c r="P56" s="34">
        <f>+'[1]Input Price'!$P$675</f>
        <v>0</v>
      </c>
    </row>
    <row r="57" spans="2:16" outlineLevel="1">
      <c r="B57" s="54">
        <v>5</v>
      </c>
      <c r="C57" s="173" t="s">
        <v>42</v>
      </c>
      <c r="D57" s="184" t="s">
        <v>34</v>
      </c>
      <c r="E57" s="184">
        <v>85854.44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>
      <c r="B58" s="42" t="s">
        <v>43</v>
      </c>
      <c r="C58" s="43" t="s">
        <v>48</v>
      </c>
      <c r="D58" s="184">
        <v>0</v>
      </c>
      <c r="E58" s="184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2:16" outlineLevel="1">
      <c r="B59" s="45">
        <v>1</v>
      </c>
      <c r="C59" s="173" t="s">
        <v>49</v>
      </c>
      <c r="D59" s="184">
        <v>0</v>
      </c>
      <c r="E59" s="184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16" outlineLevel="1">
      <c r="B60" s="45"/>
      <c r="C60" s="168" t="s">
        <v>50</v>
      </c>
      <c r="D60" s="184" t="s">
        <v>51</v>
      </c>
      <c r="E60" s="184">
        <v>1</v>
      </c>
      <c r="F60" s="34">
        <f>+'[1]Input Price'!$F$392</f>
        <v>0</v>
      </c>
      <c r="G60" s="34">
        <f>+'[1]Input Price'!$G$392</f>
        <v>0</v>
      </c>
      <c r="H60" s="34">
        <f>+'[1]Input Price'!$H$392</f>
        <v>0</v>
      </c>
      <c r="I60" s="34">
        <f>+'[1]Input Price'!$I$392</f>
        <v>0</v>
      </c>
      <c r="J60" s="34">
        <f>+'[1]Input Price'!$J$392</f>
        <v>0</v>
      </c>
      <c r="K60" s="34">
        <f>+'[1]Input Price'!$K$392</f>
        <v>0</v>
      </c>
      <c r="L60" s="34">
        <f>+'[1]Input Price'!$L$392</f>
        <v>0</v>
      </c>
      <c r="M60" s="34">
        <f>+'[1]Input Price'!$M$392</f>
        <v>0</v>
      </c>
      <c r="N60" s="34">
        <f>+'[1]Input Price'!$N$392</f>
        <v>0</v>
      </c>
      <c r="O60" s="34">
        <f>+'[1]Input Price'!$O$392</f>
        <v>0</v>
      </c>
      <c r="P60" s="34">
        <f>+'[1]Input Price'!$P$392</f>
        <v>0</v>
      </c>
    </row>
    <row r="61" spans="2:16" outlineLevel="1">
      <c r="B61" s="45"/>
      <c r="C61" s="168" t="s">
        <v>52</v>
      </c>
      <c r="D61" s="184" t="s">
        <v>53</v>
      </c>
      <c r="E61" s="184">
        <v>1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16" outlineLevel="1">
      <c r="B62" s="45">
        <v>2</v>
      </c>
      <c r="C62" s="173" t="s">
        <v>54</v>
      </c>
      <c r="D62" s="184" t="s">
        <v>55</v>
      </c>
      <c r="E62" s="184">
        <v>120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16" ht="25.5" outlineLevel="1">
      <c r="B63" s="47">
        <v>3</v>
      </c>
      <c r="C63" s="179" t="s">
        <v>56</v>
      </c>
      <c r="D63" s="184" t="s">
        <v>51</v>
      </c>
      <c r="E63" s="184">
        <v>3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2:16" outlineLevel="1">
      <c r="B64" s="47">
        <v>4</v>
      </c>
      <c r="C64" s="179" t="s">
        <v>75</v>
      </c>
      <c r="D64" s="184" t="s">
        <v>51</v>
      </c>
      <c r="E64" s="184">
        <v>1</v>
      </c>
      <c r="F64" s="34">
        <f>+'[1]Input Price'!$F$35</f>
        <v>0</v>
      </c>
      <c r="G64" s="34">
        <f>+'[1]Input Price'!$G$35</f>
        <v>0</v>
      </c>
      <c r="H64" s="34">
        <f>+'[1]Input Price'!$H$35</f>
        <v>0</v>
      </c>
      <c r="I64" s="34">
        <f>+'[1]Input Price'!$I$35</f>
        <v>0</v>
      </c>
      <c r="J64" s="34">
        <f>+'[1]Input Price'!$J$35</f>
        <v>0</v>
      </c>
      <c r="K64" s="34">
        <f>+'[1]Input Price'!$K$35</f>
        <v>0</v>
      </c>
      <c r="L64" s="34">
        <f>+'[1]Input Price'!$L$35</f>
        <v>0</v>
      </c>
      <c r="M64" s="34">
        <f>+'[1]Input Price'!$M$35</f>
        <v>0</v>
      </c>
      <c r="N64" s="34">
        <f>+'[1]Input Price'!$N$35</f>
        <v>0</v>
      </c>
      <c r="O64" s="34">
        <f>+'[1]Input Price'!$O$35</f>
        <v>0</v>
      </c>
      <c r="P64" s="34">
        <f>+'[1]Input Price'!$P$35</f>
        <v>0</v>
      </c>
    </row>
    <row r="65" spans="2:16" outlineLevel="1">
      <c r="B65" s="47">
        <v>5</v>
      </c>
      <c r="C65" s="179" t="s">
        <v>58</v>
      </c>
      <c r="D65" s="184" t="s">
        <v>51</v>
      </c>
      <c r="E65" s="184">
        <v>1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 outlineLevel="1">
      <c r="B66" s="47">
        <v>6</v>
      </c>
      <c r="C66" s="179" t="s">
        <v>77</v>
      </c>
      <c r="D66" s="184" t="s">
        <v>51</v>
      </c>
      <c r="E66" s="184">
        <v>1</v>
      </c>
      <c r="F66" s="34">
        <f>+'[1]Input Price'!$F$341</f>
        <v>0</v>
      </c>
      <c r="G66" s="34">
        <f>+'[1]Input Price'!$G$341</f>
        <v>0</v>
      </c>
      <c r="H66" s="34">
        <f>+'[1]Input Price'!$H$341</f>
        <v>0</v>
      </c>
      <c r="I66" s="34">
        <f>+'[1]Input Price'!$I$341</f>
        <v>0</v>
      </c>
      <c r="J66" s="34">
        <f>+'[1]Input Price'!$J$341</f>
        <v>0</v>
      </c>
      <c r="K66" s="34">
        <f>+'[1]Input Price'!$K$341</f>
        <v>0</v>
      </c>
      <c r="L66" s="34">
        <f>+'[1]Input Price'!$L$341</f>
        <v>0</v>
      </c>
      <c r="M66" s="34">
        <f>+'[1]Input Price'!$M$341</f>
        <v>0</v>
      </c>
      <c r="N66" s="34">
        <f>+'[1]Input Price'!$N$341</f>
        <v>0</v>
      </c>
      <c r="O66" s="34">
        <f>+'[1]Input Price'!$O$341</f>
        <v>0</v>
      </c>
      <c r="P66" s="34">
        <f>+'[1]Input Price'!$P$341</f>
        <v>0</v>
      </c>
    </row>
    <row r="67" spans="2:16" ht="38.25" outlineLevel="1">
      <c r="B67" s="47">
        <v>7</v>
      </c>
      <c r="C67" s="179" t="s">
        <v>60</v>
      </c>
      <c r="D67" s="184" t="s">
        <v>51</v>
      </c>
      <c r="E67" s="184">
        <v>1</v>
      </c>
      <c r="F67" s="34">
        <f>+'[1]Input Price'!$F$251</f>
        <v>0</v>
      </c>
      <c r="G67" s="34">
        <f>+'[1]Input Price'!$G$251</f>
        <v>0</v>
      </c>
      <c r="H67" s="34">
        <f>+'[1]Input Price'!$H$251</f>
        <v>0</v>
      </c>
      <c r="I67" s="34">
        <f>+'[1]Input Price'!$I$251</f>
        <v>0</v>
      </c>
      <c r="J67" s="34">
        <f>+'[1]Input Price'!$J$251</f>
        <v>0</v>
      </c>
      <c r="K67" s="34">
        <f>+'[1]Input Price'!$K$251</f>
        <v>0</v>
      </c>
      <c r="L67" s="34">
        <f>+'[1]Input Price'!$L$251</f>
        <v>0</v>
      </c>
      <c r="M67" s="34">
        <f>+'[1]Input Price'!$M$251</f>
        <v>0</v>
      </c>
      <c r="N67" s="34">
        <f>+'[1]Input Price'!$N$251</f>
        <v>0</v>
      </c>
      <c r="O67" s="34">
        <f>+'[1]Input Price'!$O$251</f>
        <v>0</v>
      </c>
      <c r="P67" s="34">
        <f>+'[1]Input Price'!$P$251</f>
        <v>0</v>
      </c>
    </row>
    <row r="68" spans="2:16" outlineLevel="1">
      <c r="B68" s="47">
        <v>8</v>
      </c>
      <c r="C68" s="179" t="s">
        <v>61</v>
      </c>
      <c r="D68" s="184" t="s">
        <v>51</v>
      </c>
      <c r="E68" s="184">
        <v>1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outlineLevel="1">
      <c r="B69" s="47">
        <v>9</v>
      </c>
      <c r="C69" s="179" t="s">
        <v>78</v>
      </c>
      <c r="D69" s="184" t="s">
        <v>63</v>
      </c>
      <c r="E69" s="184">
        <v>120</v>
      </c>
      <c r="F69" s="34">
        <f>+'[1]Input Price'!$F$26</f>
        <v>0</v>
      </c>
      <c r="G69" s="34">
        <f>+'[1]Input Price'!$G$26</f>
        <v>0</v>
      </c>
      <c r="H69" s="34">
        <f>+'[1]Input Price'!$H$26</f>
        <v>0</v>
      </c>
      <c r="I69" s="34">
        <f>+'[1]Input Price'!$I$26</f>
        <v>0</v>
      </c>
      <c r="J69" s="34">
        <f>+'[1]Input Price'!$J$26</f>
        <v>0</v>
      </c>
      <c r="K69" s="34">
        <f>+'[1]Input Price'!$K$26</f>
        <v>0</v>
      </c>
      <c r="L69" s="34">
        <f>+'[1]Input Price'!$L$26</f>
        <v>0</v>
      </c>
      <c r="M69" s="34">
        <f>+'[1]Input Price'!$M$26</f>
        <v>0</v>
      </c>
      <c r="N69" s="34">
        <f>+'[1]Input Price'!$N$26</f>
        <v>0</v>
      </c>
      <c r="O69" s="34">
        <f>+'[1]Input Price'!$O$26</f>
        <v>0</v>
      </c>
      <c r="P69" s="34">
        <f>+'[1]Input Price'!$P$26</f>
        <v>0</v>
      </c>
    </row>
    <row r="70" spans="2:16" ht="26.25" outlineLevel="1">
      <c r="B70" s="48">
        <v>10</v>
      </c>
      <c r="C70" s="178" t="s">
        <v>89</v>
      </c>
      <c r="D70" s="184" t="s">
        <v>51</v>
      </c>
      <c r="E70" s="184">
        <v>6</v>
      </c>
      <c r="F70" s="34">
        <f>+'[1]Input Price'!$F$98</f>
        <v>0</v>
      </c>
      <c r="G70" s="34">
        <f>+'[1]Input Price'!$G$98</f>
        <v>0</v>
      </c>
      <c r="H70" s="34">
        <f>+'[1]Input Price'!$H$98</f>
        <v>0</v>
      </c>
      <c r="I70" s="34">
        <f>+'[1]Input Price'!$I$98</f>
        <v>0</v>
      </c>
      <c r="J70" s="34">
        <f>+'[1]Input Price'!$J$98</f>
        <v>0</v>
      </c>
      <c r="K70" s="34">
        <f>+'[1]Input Price'!$K$98</f>
        <v>0</v>
      </c>
      <c r="L70" s="34">
        <f>+'[1]Input Price'!$L$98</f>
        <v>0</v>
      </c>
      <c r="M70" s="34">
        <f>+'[1]Input Price'!$M$98</f>
        <v>0</v>
      </c>
      <c r="N70" s="34">
        <f>+'[1]Input Price'!$N$98</f>
        <v>0</v>
      </c>
      <c r="O70" s="34">
        <f>+'[1]Input Price'!$O$98</f>
        <v>0</v>
      </c>
      <c r="P70" s="34">
        <f>+'[1]Input Price'!$P$98</f>
        <v>0</v>
      </c>
    </row>
    <row r="71" spans="2:16" outlineLevel="1">
      <c r="B71" s="48">
        <v>11</v>
      </c>
      <c r="C71" s="173" t="s">
        <v>80</v>
      </c>
      <c r="D71" s="184" t="s">
        <v>63</v>
      </c>
      <c r="E71" s="184">
        <v>115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 outlineLevel="1">
      <c r="B72" s="45">
        <v>12</v>
      </c>
      <c r="C72" s="179" t="s">
        <v>81</v>
      </c>
      <c r="D72" s="184" t="s">
        <v>51</v>
      </c>
      <c r="E72" s="184">
        <v>1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>
      <c r="B73" s="34"/>
      <c r="C73" s="88"/>
      <c r="D73" s="18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 ht="15.75">
      <c r="B74" s="35">
        <v>3</v>
      </c>
      <c r="C74" s="35" t="s">
        <v>90</v>
      </c>
      <c r="D74" s="18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>
      <c r="B75" s="37" t="s">
        <v>16</v>
      </c>
      <c r="C75" s="175" t="s">
        <v>17</v>
      </c>
      <c r="D75" s="18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 outlineLevel="1">
      <c r="B76" s="39">
        <v>1</v>
      </c>
      <c r="C76" s="173" t="s">
        <v>18</v>
      </c>
      <c r="D76" s="184" t="s">
        <v>19</v>
      </c>
      <c r="E76" s="184">
        <v>709.3</v>
      </c>
      <c r="F76" s="34">
        <f>+'[1]Input Price'!$F$453</f>
        <v>0</v>
      </c>
      <c r="G76" s="34">
        <f>+'[1]Input Price'!$G$453</f>
        <v>0</v>
      </c>
      <c r="H76" s="34">
        <f>+'[1]Input Price'!$H$453</f>
        <v>0</v>
      </c>
      <c r="I76" s="34">
        <f>+'[1]Input Price'!$I$453</f>
        <v>0</v>
      </c>
      <c r="J76" s="34">
        <f>+'[1]Input Price'!$J$453</f>
        <v>0</v>
      </c>
      <c r="K76" s="34">
        <f>+'[1]Input Price'!$K$453</f>
        <v>0</v>
      </c>
      <c r="L76" s="34">
        <f>+'[1]Input Price'!$L$453</f>
        <v>0</v>
      </c>
      <c r="M76" s="34">
        <f>+'[1]Input Price'!$M$453</f>
        <v>0</v>
      </c>
      <c r="N76" s="34">
        <f>+'[1]Input Price'!$N$453</f>
        <v>0</v>
      </c>
      <c r="O76" s="34">
        <f>+'[1]Input Price'!$O$453</f>
        <v>0</v>
      </c>
      <c r="P76" s="34">
        <f>+'[1]Input Price'!$P$453</f>
        <v>0</v>
      </c>
    </row>
    <row r="77" spans="2:16" outlineLevel="1">
      <c r="B77" s="39">
        <v>2</v>
      </c>
      <c r="C77" s="173" t="s">
        <v>20</v>
      </c>
      <c r="D77" s="184" t="s">
        <v>19</v>
      </c>
      <c r="E77" s="184">
        <v>6.05</v>
      </c>
      <c r="F77" s="34">
        <f>+'[1]Input Price'!$F$793</f>
        <v>0</v>
      </c>
      <c r="G77" s="34">
        <f>+'[1]Input Price'!$G$793</f>
        <v>0</v>
      </c>
      <c r="H77" s="34">
        <f>+'[1]Input Price'!$H$793</f>
        <v>0</v>
      </c>
      <c r="I77" s="34">
        <f>+'[1]Input Price'!$I$793</f>
        <v>0</v>
      </c>
      <c r="J77" s="34">
        <f>+'[1]Input Price'!$J$793</f>
        <v>0</v>
      </c>
      <c r="K77" s="34">
        <f>+'[1]Input Price'!$K$793</f>
        <v>0</v>
      </c>
      <c r="L77" s="34">
        <f>+'[1]Input Price'!$L$793</f>
        <v>0</v>
      </c>
      <c r="M77" s="34">
        <f>+'[1]Input Price'!$M$793</f>
        <v>0</v>
      </c>
      <c r="N77" s="34">
        <f>+'[1]Input Price'!$N$793</f>
        <v>0</v>
      </c>
      <c r="O77" s="34">
        <f>+'[1]Input Price'!$O$793</f>
        <v>0</v>
      </c>
      <c r="P77" s="34">
        <f>+'[1]Input Price'!$P$793</f>
        <v>0</v>
      </c>
    </row>
    <row r="78" spans="2:16" outlineLevel="1">
      <c r="B78" s="39">
        <v>3</v>
      </c>
      <c r="C78" s="173" t="s">
        <v>21</v>
      </c>
      <c r="D78" s="184" t="s">
        <v>19</v>
      </c>
      <c r="E78" s="184">
        <v>6.05</v>
      </c>
      <c r="F78" s="34">
        <f>+'[1]Input Price'!$F$794</f>
        <v>0</v>
      </c>
      <c r="G78" s="34">
        <f>+'[1]Input Price'!$G$794</f>
        <v>0</v>
      </c>
      <c r="H78" s="34">
        <f>+'[1]Input Price'!$H$794</f>
        <v>0</v>
      </c>
      <c r="I78" s="34">
        <f>+'[1]Input Price'!$I$794</f>
        <v>0</v>
      </c>
      <c r="J78" s="34">
        <f>+'[1]Input Price'!$J$794</f>
        <v>0</v>
      </c>
      <c r="K78" s="34">
        <f>+'[1]Input Price'!$K$794</f>
        <v>0</v>
      </c>
      <c r="L78" s="34">
        <f>+'[1]Input Price'!$L$794</f>
        <v>0</v>
      </c>
      <c r="M78" s="34">
        <f>+'[1]Input Price'!$M$794</f>
        <v>0</v>
      </c>
      <c r="N78" s="34">
        <f>+'[1]Input Price'!$N$794</f>
        <v>0</v>
      </c>
      <c r="O78" s="34">
        <f>+'[1]Input Price'!$O$794</f>
        <v>0</v>
      </c>
      <c r="P78" s="34">
        <f>+'[1]Input Price'!$P$794</f>
        <v>0</v>
      </c>
    </row>
    <row r="79" spans="2:16" outlineLevel="1">
      <c r="B79" s="39">
        <v>4</v>
      </c>
      <c r="C79" s="173" t="s">
        <v>22</v>
      </c>
      <c r="D79" s="184" t="s">
        <v>19</v>
      </c>
      <c r="E79" s="184">
        <v>57.222000000000001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2:16" outlineLevel="1">
      <c r="B80" s="39">
        <v>5</v>
      </c>
      <c r="C80" s="173" t="s">
        <v>23</v>
      </c>
      <c r="D80" s="184" t="s">
        <v>19</v>
      </c>
      <c r="E80" s="184">
        <v>9.6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2:16" outlineLevel="1">
      <c r="B81" s="39">
        <v>6</v>
      </c>
      <c r="C81" s="173" t="s">
        <v>24</v>
      </c>
      <c r="D81" s="184" t="s">
        <v>19</v>
      </c>
      <c r="E81" s="184">
        <v>7.2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 outlineLevel="1">
      <c r="B82" s="41">
        <v>7</v>
      </c>
      <c r="C82" s="178" t="s">
        <v>25</v>
      </c>
      <c r="D82" s="184" t="s">
        <v>19</v>
      </c>
      <c r="E82" s="184">
        <v>630.37800000000004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2:16" outlineLevel="1">
      <c r="B83" s="39">
        <v>8</v>
      </c>
      <c r="C83" s="173" t="s">
        <v>26</v>
      </c>
      <c r="D83" s="184" t="s">
        <v>27</v>
      </c>
      <c r="E83" s="184">
        <v>3.84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2:16" outlineLevel="1">
      <c r="B84" s="39">
        <v>9</v>
      </c>
      <c r="C84" s="173" t="s">
        <v>73</v>
      </c>
      <c r="D84" s="184" t="s">
        <v>19</v>
      </c>
      <c r="E84" s="184">
        <v>1.58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2:16">
      <c r="B85" s="42" t="s">
        <v>35</v>
      </c>
      <c r="C85" s="43" t="s">
        <v>74</v>
      </c>
      <c r="D85" s="184"/>
      <c r="E85" s="18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 outlineLevel="1">
      <c r="B86" s="54">
        <v>1</v>
      </c>
      <c r="C86" s="173" t="s">
        <v>45</v>
      </c>
      <c r="D86" s="184" t="s">
        <v>34</v>
      </c>
      <c r="E86" s="184">
        <v>72220.625</v>
      </c>
      <c r="F86" s="34">
        <f>+'[1]Input Price'!$F$712</f>
        <v>0</v>
      </c>
      <c r="G86" s="34">
        <f>+'[1]Input Price'!$G$712</f>
        <v>0</v>
      </c>
      <c r="H86" s="34">
        <f>+'[1]Input Price'!$H$712</f>
        <v>0</v>
      </c>
      <c r="I86" s="34">
        <f>+'[1]Input Price'!$I$712</f>
        <v>0</v>
      </c>
      <c r="J86" s="34">
        <f>+'[1]Input Price'!$J$712</f>
        <v>0</v>
      </c>
      <c r="K86" s="34">
        <f>+'[1]Input Price'!$K$712</f>
        <v>0</v>
      </c>
      <c r="L86" s="34">
        <f>+'[1]Input Price'!$L$712</f>
        <v>0</v>
      </c>
      <c r="M86" s="34">
        <f>+'[1]Input Price'!$M$712</f>
        <v>0</v>
      </c>
      <c r="N86" s="34">
        <f>+'[1]Input Price'!$N$712</f>
        <v>0</v>
      </c>
      <c r="O86" s="34">
        <f>+'[1]Input Price'!$O$712</f>
        <v>0</v>
      </c>
      <c r="P86" s="34">
        <f>+'[1]Input Price'!$P$712</f>
        <v>0</v>
      </c>
    </row>
    <row r="87" spans="2:16" outlineLevel="1">
      <c r="B87" s="54">
        <v>2</v>
      </c>
      <c r="C87" s="173" t="s">
        <v>95</v>
      </c>
      <c r="D87" s="184" t="s">
        <v>31</v>
      </c>
      <c r="E87" s="184">
        <v>32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 outlineLevel="1">
      <c r="B88" s="54">
        <v>3</v>
      </c>
      <c r="C88" s="173" t="s">
        <v>40</v>
      </c>
      <c r="D88" s="184" t="s">
        <v>34</v>
      </c>
      <c r="E88" s="184">
        <v>72220.625</v>
      </c>
      <c r="F88" s="34">
        <f>+'[1]Input Price'!$F$625</f>
        <v>0</v>
      </c>
      <c r="G88" s="34">
        <f>+'[1]Input Price'!$G$625</f>
        <v>0</v>
      </c>
      <c r="H88" s="34">
        <f>+'[1]Input Price'!$H$625</f>
        <v>0</v>
      </c>
      <c r="I88" s="34">
        <f>+'[1]Input Price'!$I$625</f>
        <v>0</v>
      </c>
      <c r="J88" s="34">
        <f>+'[1]Input Price'!$J$625</f>
        <v>0</v>
      </c>
      <c r="K88" s="34">
        <f>+'[1]Input Price'!$K$625</f>
        <v>0</v>
      </c>
      <c r="L88" s="34">
        <f>+'[1]Input Price'!$L$625</f>
        <v>0</v>
      </c>
      <c r="M88" s="34">
        <f>+'[1]Input Price'!$M$625</f>
        <v>0</v>
      </c>
      <c r="N88" s="34">
        <f>+'[1]Input Price'!$N$625</f>
        <v>0</v>
      </c>
      <c r="O88" s="34">
        <f>+'[1]Input Price'!$O$625</f>
        <v>0</v>
      </c>
      <c r="P88" s="34">
        <f>+'[1]Input Price'!$P$625</f>
        <v>0</v>
      </c>
    </row>
    <row r="89" spans="2:16" outlineLevel="1">
      <c r="B89" s="54">
        <v>4</v>
      </c>
      <c r="C89" s="173" t="s">
        <v>41</v>
      </c>
      <c r="D89" s="184" t="s">
        <v>34</v>
      </c>
      <c r="E89" s="184">
        <v>72220.625</v>
      </c>
      <c r="F89" s="34">
        <f>+'[1]Input Price'!$F$675</f>
        <v>0</v>
      </c>
      <c r="G89" s="34">
        <f>+'[1]Input Price'!$G$675</f>
        <v>0</v>
      </c>
      <c r="H89" s="34">
        <f>+'[1]Input Price'!$H$675</f>
        <v>0</v>
      </c>
      <c r="I89" s="34">
        <f>+'[1]Input Price'!$I$675</f>
        <v>0</v>
      </c>
      <c r="J89" s="34">
        <f>+'[1]Input Price'!$J$675</f>
        <v>0</v>
      </c>
      <c r="K89" s="34">
        <f>+'[1]Input Price'!$K$675</f>
        <v>0</v>
      </c>
      <c r="L89" s="34">
        <f>+'[1]Input Price'!$L$675</f>
        <v>0</v>
      </c>
      <c r="M89" s="34">
        <f>+'[1]Input Price'!$M$675</f>
        <v>0</v>
      </c>
      <c r="N89" s="34">
        <f>+'[1]Input Price'!$N$675</f>
        <v>0</v>
      </c>
      <c r="O89" s="34">
        <f>+'[1]Input Price'!$O$675</f>
        <v>0</v>
      </c>
      <c r="P89" s="34">
        <f>+'[1]Input Price'!$P$675</f>
        <v>0</v>
      </c>
    </row>
    <row r="90" spans="2:16" outlineLevel="1">
      <c r="B90" s="54">
        <v>5</v>
      </c>
      <c r="C90" s="173" t="s">
        <v>42</v>
      </c>
      <c r="D90" s="184" t="s">
        <v>34</v>
      </c>
      <c r="E90" s="184">
        <v>72220.625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>
      <c r="B91" s="42" t="s">
        <v>43</v>
      </c>
      <c r="C91" s="43" t="s">
        <v>48</v>
      </c>
      <c r="D91" s="184"/>
      <c r="E91" s="18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2:16" outlineLevel="1">
      <c r="B92" s="45">
        <v>1</v>
      </c>
      <c r="C92" s="173" t="s">
        <v>49</v>
      </c>
      <c r="D92" s="184"/>
      <c r="E92" s="18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2:16" outlineLevel="1">
      <c r="B93" s="45"/>
      <c r="C93" s="168" t="s">
        <v>50</v>
      </c>
      <c r="D93" s="184" t="s">
        <v>51</v>
      </c>
      <c r="E93" s="184">
        <v>1</v>
      </c>
      <c r="F93" s="34">
        <f>+'[1]Input Price'!$F$392</f>
        <v>0</v>
      </c>
      <c r="G93" s="34">
        <f>+'[1]Input Price'!$G$392</f>
        <v>0</v>
      </c>
      <c r="H93" s="34">
        <f>+'[1]Input Price'!$H$392</f>
        <v>0</v>
      </c>
      <c r="I93" s="34">
        <f>+'[1]Input Price'!$I$392</f>
        <v>0</v>
      </c>
      <c r="J93" s="34">
        <f>+'[1]Input Price'!$J$392</f>
        <v>0</v>
      </c>
      <c r="K93" s="34">
        <f>+'[1]Input Price'!$K$392</f>
        <v>0</v>
      </c>
      <c r="L93" s="34">
        <f>+'[1]Input Price'!$L$392</f>
        <v>0</v>
      </c>
      <c r="M93" s="34">
        <f>+'[1]Input Price'!$M$392</f>
        <v>0</v>
      </c>
      <c r="N93" s="34">
        <f>+'[1]Input Price'!$N$392</f>
        <v>0</v>
      </c>
      <c r="O93" s="34">
        <f>+'[1]Input Price'!$O$392</f>
        <v>0</v>
      </c>
      <c r="P93" s="34">
        <f>+'[1]Input Price'!$P$392</f>
        <v>0</v>
      </c>
    </row>
    <row r="94" spans="2:16" outlineLevel="1">
      <c r="B94" s="45"/>
      <c r="C94" s="168" t="s">
        <v>52</v>
      </c>
      <c r="D94" s="184" t="s">
        <v>53</v>
      </c>
      <c r="E94" s="184">
        <v>1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2:16" outlineLevel="1">
      <c r="B95" s="45">
        <v>2</v>
      </c>
      <c r="C95" s="173" t="s">
        <v>54</v>
      </c>
      <c r="D95" s="184" t="s">
        <v>55</v>
      </c>
      <c r="E95" s="184">
        <v>110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 ht="25.5" outlineLevel="1">
      <c r="B96" s="47">
        <v>3</v>
      </c>
      <c r="C96" s="179" t="s">
        <v>56</v>
      </c>
      <c r="D96" s="184" t="s">
        <v>51</v>
      </c>
      <c r="E96" s="184">
        <v>3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outlineLevel="1">
      <c r="B97" s="47">
        <v>4</v>
      </c>
      <c r="C97" s="179" t="s">
        <v>75</v>
      </c>
      <c r="D97" s="184" t="s">
        <v>51</v>
      </c>
      <c r="E97" s="184">
        <v>1</v>
      </c>
      <c r="F97" s="34">
        <f>+'[1]Input Price'!$F$35</f>
        <v>0</v>
      </c>
      <c r="G97" s="34">
        <f>+'[1]Input Price'!$G$35</f>
        <v>0</v>
      </c>
      <c r="H97" s="34">
        <f>+'[1]Input Price'!$H$35</f>
        <v>0</v>
      </c>
      <c r="I97" s="34">
        <f>+'[1]Input Price'!$I$35</f>
        <v>0</v>
      </c>
      <c r="J97" s="34">
        <f>+'[1]Input Price'!$J$35</f>
        <v>0</v>
      </c>
      <c r="K97" s="34">
        <f>+'[1]Input Price'!$K$35</f>
        <v>0</v>
      </c>
      <c r="L97" s="34">
        <f>+'[1]Input Price'!$L$35</f>
        <v>0</v>
      </c>
      <c r="M97" s="34">
        <f>+'[1]Input Price'!$M$35</f>
        <v>0</v>
      </c>
      <c r="N97" s="34">
        <f>+'[1]Input Price'!$N$35</f>
        <v>0</v>
      </c>
      <c r="O97" s="34">
        <f>+'[1]Input Price'!$O$35</f>
        <v>0</v>
      </c>
      <c r="P97" s="34">
        <f>+'[1]Input Price'!$P$35</f>
        <v>0</v>
      </c>
    </row>
    <row r="98" spans="2:16" outlineLevel="1">
      <c r="B98" s="47">
        <v>5</v>
      </c>
      <c r="C98" s="179" t="s">
        <v>58</v>
      </c>
      <c r="D98" s="184" t="s">
        <v>51</v>
      </c>
      <c r="E98" s="184">
        <v>1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outlineLevel="1">
      <c r="B99" s="47">
        <v>6</v>
      </c>
      <c r="C99" s="179" t="s">
        <v>77</v>
      </c>
      <c r="D99" s="184" t="s">
        <v>51</v>
      </c>
      <c r="E99" s="184">
        <v>1</v>
      </c>
      <c r="F99" s="34">
        <f>+'[1]Input Price'!$F$341</f>
        <v>0</v>
      </c>
      <c r="G99" s="34">
        <f>+'[1]Input Price'!$G$341</f>
        <v>0</v>
      </c>
      <c r="H99" s="34">
        <f>+'[1]Input Price'!$H$341</f>
        <v>0</v>
      </c>
      <c r="I99" s="34">
        <f>+'[1]Input Price'!$I$341</f>
        <v>0</v>
      </c>
      <c r="J99" s="34">
        <f>+'[1]Input Price'!$J$341</f>
        <v>0</v>
      </c>
      <c r="K99" s="34">
        <f>+'[1]Input Price'!$K$341</f>
        <v>0</v>
      </c>
      <c r="L99" s="34">
        <f>+'[1]Input Price'!$L$341</f>
        <v>0</v>
      </c>
      <c r="M99" s="34">
        <f>+'[1]Input Price'!$M$341</f>
        <v>0</v>
      </c>
      <c r="N99" s="34">
        <f>+'[1]Input Price'!$N$341</f>
        <v>0</v>
      </c>
      <c r="O99" s="34">
        <f>+'[1]Input Price'!$O$341</f>
        <v>0</v>
      </c>
      <c r="P99" s="34">
        <f>+'[1]Input Price'!$P$341</f>
        <v>0</v>
      </c>
    </row>
    <row r="100" spans="2:16" ht="38.25" outlineLevel="1">
      <c r="B100" s="47">
        <v>7</v>
      </c>
      <c r="C100" s="179" t="s">
        <v>60</v>
      </c>
      <c r="D100" s="184" t="s">
        <v>51</v>
      </c>
      <c r="E100" s="184">
        <v>1</v>
      </c>
      <c r="F100" s="34">
        <f>+'[1]Input Price'!$F$251</f>
        <v>0</v>
      </c>
      <c r="G100" s="34">
        <f>+'[1]Input Price'!$G$251</f>
        <v>0</v>
      </c>
      <c r="H100" s="34">
        <f>+'[1]Input Price'!$H$251</f>
        <v>0</v>
      </c>
      <c r="I100" s="34">
        <f>+'[1]Input Price'!$I$251</f>
        <v>0</v>
      </c>
      <c r="J100" s="34">
        <f>+'[1]Input Price'!$J$251</f>
        <v>0</v>
      </c>
      <c r="K100" s="34">
        <f>+'[1]Input Price'!$K$251</f>
        <v>0</v>
      </c>
      <c r="L100" s="34">
        <f>+'[1]Input Price'!$L$251</f>
        <v>0</v>
      </c>
      <c r="M100" s="34">
        <f>+'[1]Input Price'!$M$251</f>
        <v>0</v>
      </c>
      <c r="N100" s="34">
        <f>+'[1]Input Price'!$N$251</f>
        <v>0</v>
      </c>
      <c r="O100" s="34">
        <f>+'[1]Input Price'!$O$251</f>
        <v>0</v>
      </c>
      <c r="P100" s="34">
        <f>+'[1]Input Price'!$P$251</f>
        <v>0</v>
      </c>
    </row>
    <row r="101" spans="2:16" outlineLevel="1">
      <c r="B101" s="47">
        <v>8</v>
      </c>
      <c r="C101" s="179" t="s">
        <v>61</v>
      </c>
      <c r="D101" s="184" t="s">
        <v>51</v>
      </c>
      <c r="E101" s="184">
        <v>1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2:16" outlineLevel="1">
      <c r="B102" s="47">
        <v>9</v>
      </c>
      <c r="C102" s="179" t="s">
        <v>78</v>
      </c>
      <c r="D102" s="184" t="s">
        <v>63</v>
      </c>
      <c r="E102" s="184">
        <v>110</v>
      </c>
      <c r="F102" s="34">
        <f>+'[1]Input Price'!$F$26</f>
        <v>0</v>
      </c>
      <c r="G102" s="34">
        <f>+'[1]Input Price'!$G$26</f>
        <v>0</v>
      </c>
      <c r="H102" s="34">
        <f>+'[1]Input Price'!$H$26</f>
        <v>0</v>
      </c>
      <c r="I102" s="34">
        <f>+'[1]Input Price'!$I$26</f>
        <v>0</v>
      </c>
      <c r="J102" s="34">
        <f>+'[1]Input Price'!$J$26</f>
        <v>0</v>
      </c>
      <c r="K102" s="34">
        <f>+'[1]Input Price'!$K$26</f>
        <v>0</v>
      </c>
      <c r="L102" s="34">
        <f>+'[1]Input Price'!$L$26</f>
        <v>0</v>
      </c>
      <c r="M102" s="34">
        <f>+'[1]Input Price'!$M$26</f>
        <v>0</v>
      </c>
      <c r="N102" s="34">
        <f>+'[1]Input Price'!$N$26</f>
        <v>0</v>
      </c>
      <c r="O102" s="34">
        <f>+'[1]Input Price'!$O$26</f>
        <v>0</v>
      </c>
      <c r="P102" s="34">
        <f>+'[1]Input Price'!$P$26</f>
        <v>0</v>
      </c>
    </row>
    <row r="103" spans="2:16" ht="26.25" outlineLevel="1">
      <c r="B103" s="48">
        <v>10</v>
      </c>
      <c r="C103" s="178" t="s">
        <v>89</v>
      </c>
      <c r="D103" s="184" t="s">
        <v>51</v>
      </c>
      <c r="E103" s="184">
        <v>5</v>
      </c>
      <c r="F103" s="34">
        <f>+'[1]Input Price'!$F$98</f>
        <v>0</v>
      </c>
      <c r="G103" s="34">
        <f>+'[1]Input Price'!$G$98</f>
        <v>0</v>
      </c>
      <c r="H103" s="34">
        <f>+'[1]Input Price'!$H$98</f>
        <v>0</v>
      </c>
      <c r="I103" s="34">
        <f>+'[1]Input Price'!$I$98</f>
        <v>0</v>
      </c>
      <c r="J103" s="34">
        <f>+'[1]Input Price'!$J$98</f>
        <v>0</v>
      </c>
      <c r="K103" s="34">
        <f>+'[1]Input Price'!$K$98</f>
        <v>0</v>
      </c>
      <c r="L103" s="34">
        <f>+'[1]Input Price'!$L$98</f>
        <v>0</v>
      </c>
      <c r="M103" s="34">
        <f>+'[1]Input Price'!$M$98</f>
        <v>0</v>
      </c>
      <c r="N103" s="34">
        <f>+'[1]Input Price'!$N$98</f>
        <v>0</v>
      </c>
      <c r="O103" s="34">
        <f>+'[1]Input Price'!$O$98</f>
        <v>0</v>
      </c>
      <c r="P103" s="34">
        <f>+'[1]Input Price'!$P$98</f>
        <v>0</v>
      </c>
    </row>
    <row r="104" spans="2:16" outlineLevel="1">
      <c r="B104" s="48">
        <v>11</v>
      </c>
      <c r="C104" s="173" t="s">
        <v>80</v>
      </c>
      <c r="D104" s="184" t="s">
        <v>63</v>
      </c>
      <c r="E104" s="184">
        <v>105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2:16" outlineLevel="1">
      <c r="B105" s="45">
        <v>12</v>
      </c>
      <c r="C105" s="179" t="s">
        <v>81</v>
      </c>
      <c r="D105" s="184" t="s">
        <v>51</v>
      </c>
      <c r="E105" s="184">
        <v>1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2:16">
      <c r="B106" s="34"/>
      <c r="C106" s="88"/>
      <c r="D106" s="18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2:16" ht="15.75">
      <c r="B107" s="35">
        <v>4</v>
      </c>
      <c r="C107" s="35" t="s">
        <v>91</v>
      </c>
      <c r="D107" s="18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2:16">
      <c r="B108" s="37" t="s">
        <v>16</v>
      </c>
      <c r="C108" s="175" t="s">
        <v>17</v>
      </c>
      <c r="D108" s="18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2:16" outlineLevel="1">
      <c r="B109" s="39">
        <v>1</v>
      </c>
      <c r="C109" s="173" t="s">
        <v>18</v>
      </c>
      <c r="D109" s="184" t="s">
        <v>19</v>
      </c>
      <c r="E109" s="184">
        <v>626.64400000000001</v>
      </c>
      <c r="F109" s="34">
        <f>+'[1]Input Price'!$F$453</f>
        <v>0</v>
      </c>
      <c r="G109" s="34">
        <f>+'[1]Input Price'!$G$453</f>
        <v>0</v>
      </c>
      <c r="H109" s="34">
        <f>+'[1]Input Price'!$H$453</f>
        <v>0</v>
      </c>
      <c r="I109" s="34">
        <f>+'[1]Input Price'!$I$453</f>
        <v>0</v>
      </c>
      <c r="J109" s="34">
        <f>+'[1]Input Price'!$J$453</f>
        <v>0</v>
      </c>
      <c r="K109" s="34">
        <f>+'[1]Input Price'!$K$453</f>
        <v>0</v>
      </c>
      <c r="L109" s="34">
        <f>+'[1]Input Price'!$L$453</f>
        <v>0</v>
      </c>
      <c r="M109" s="34">
        <f>+'[1]Input Price'!$M$453</f>
        <v>0</v>
      </c>
      <c r="N109" s="34">
        <f>+'[1]Input Price'!$N$453</f>
        <v>0</v>
      </c>
      <c r="O109" s="34">
        <f>+'[1]Input Price'!$O$453</f>
        <v>0</v>
      </c>
      <c r="P109" s="34">
        <f>+'[1]Input Price'!$P$453</f>
        <v>0</v>
      </c>
    </row>
    <row r="110" spans="2:16" outlineLevel="1">
      <c r="B110" s="39">
        <v>2</v>
      </c>
      <c r="C110" s="173" t="s">
        <v>20</v>
      </c>
      <c r="D110" s="184" t="s">
        <v>19</v>
      </c>
      <c r="E110" s="184">
        <v>5.202</v>
      </c>
      <c r="F110" s="34">
        <f>+'[1]Input Price'!$F$793</f>
        <v>0</v>
      </c>
      <c r="G110" s="34">
        <f>+'[1]Input Price'!$G$793</f>
        <v>0</v>
      </c>
      <c r="H110" s="34">
        <f>+'[1]Input Price'!$H$793</f>
        <v>0</v>
      </c>
      <c r="I110" s="34">
        <f>+'[1]Input Price'!$I$793</f>
        <v>0</v>
      </c>
      <c r="J110" s="34">
        <f>+'[1]Input Price'!$J$793</f>
        <v>0</v>
      </c>
      <c r="K110" s="34">
        <f>+'[1]Input Price'!$K$793</f>
        <v>0</v>
      </c>
      <c r="L110" s="34">
        <f>+'[1]Input Price'!$L$793</f>
        <v>0</v>
      </c>
      <c r="M110" s="34">
        <f>+'[1]Input Price'!$M$793</f>
        <v>0</v>
      </c>
      <c r="N110" s="34">
        <f>+'[1]Input Price'!$N$793</f>
        <v>0</v>
      </c>
      <c r="O110" s="34">
        <f>+'[1]Input Price'!$O$793</f>
        <v>0</v>
      </c>
      <c r="P110" s="34">
        <f>+'[1]Input Price'!$P$793</f>
        <v>0</v>
      </c>
    </row>
    <row r="111" spans="2:16" outlineLevel="1">
      <c r="B111" s="39">
        <v>3</v>
      </c>
      <c r="C111" s="173" t="s">
        <v>21</v>
      </c>
      <c r="D111" s="184" t="s">
        <v>19</v>
      </c>
      <c r="E111" s="184">
        <v>5.202</v>
      </c>
      <c r="F111" s="34">
        <f>+'[1]Input Price'!$F$794</f>
        <v>0</v>
      </c>
      <c r="G111" s="34">
        <f>+'[1]Input Price'!$G$794</f>
        <v>0</v>
      </c>
      <c r="H111" s="34">
        <f>+'[1]Input Price'!$H$794</f>
        <v>0</v>
      </c>
      <c r="I111" s="34">
        <f>+'[1]Input Price'!$I$794</f>
        <v>0</v>
      </c>
      <c r="J111" s="34">
        <f>+'[1]Input Price'!$J$794</f>
        <v>0</v>
      </c>
      <c r="K111" s="34">
        <f>+'[1]Input Price'!$K$794</f>
        <v>0</v>
      </c>
      <c r="L111" s="34">
        <f>+'[1]Input Price'!$L$794</f>
        <v>0</v>
      </c>
      <c r="M111" s="34">
        <f>+'[1]Input Price'!$M$794</f>
        <v>0</v>
      </c>
      <c r="N111" s="34">
        <f>+'[1]Input Price'!$N$794</f>
        <v>0</v>
      </c>
      <c r="O111" s="34">
        <f>+'[1]Input Price'!$O$794</f>
        <v>0</v>
      </c>
      <c r="P111" s="34">
        <f>+'[1]Input Price'!$P$794</f>
        <v>0</v>
      </c>
    </row>
    <row r="112" spans="2:16" outlineLevel="1">
      <c r="B112" s="39">
        <v>4</v>
      </c>
      <c r="C112" s="173" t="s">
        <v>22</v>
      </c>
      <c r="D112" s="184" t="s">
        <v>19</v>
      </c>
      <c r="E112" s="184">
        <v>44.18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2:16" outlineLevel="1">
      <c r="B113" s="39">
        <v>5</v>
      </c>
      <c r="C113" s="173" t="s">
        <v>23</v>
      </c>
      <c r="D113" s="184" t="s">
        <v>19</v>
      </c>
      <c r="E113" s="184">
        <v>9.7279999999999998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2:16" outlineLevel="1">
      <c r="B114" s="39">
        <v>6</v>
      </c>
      <c r="C114" s="173" t="s">
        <v>24</v>
      </c>
      <c r="D114" s="184" t="s">
        <v>19</v>
      </c>
      <c r="E114" s="184">
        <v>5.4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2:16" outlineLevel="1">
      <c r="B115" s="41">
        <v>7</v>
      </c>
      <c r="C115" s="178" t="s">
        <v>25</v>
      </c>
      <c r="D115" s="184" t="s">
        <v>19</v>
      </c>
      <c r="E115" s="184">
        <v>562.33199999999999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2:16" outlineLevel="1">
      <c r="B116" s="39">
        <v>8</v>
      </c>
      <c r="C116" s="173" t="s">
        <v>26</v>
      </c>
      <c r="D116" s="184" t="s">
        <v>27</v>
      </c>
      <c r="E116" s="184">
        <v>3.84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2:16" outlineLevel="1">
      <c r="B117" s="39">
        <v>9</v>
      </c>
      <c r="C117" s="173" t="s">
        <v>73</v>
      </c>
      <c r="D117" s="184" t="s">
        <v>19</v>
      </c>
      <c r="E117" s="184">
        <v>1.58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2:16">
      <c r="B118" s="42" t="s">
        <v>35</v>
      </c>
      <c r="C118" s="43" t="s">
        <v>74</v>
      </c>
      <c r="D118" s="184"/>
      <c r="E118" s="18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2:16" outlineLevel="1">
      <c r="B119" s="44">
        <v>1</v>
      </c>
      <c r="C119" s="173" t="s">
        <v>45</v>
      </c>
      <c r="D119" s="184" t="s">
        <v>34</v>
      </c>
      <c r="E119" s="184">
        <v>59111.05</v>
      </c>
      <c r="F119" s="34">
        <f>+'[1]Input Price'!$F$712</f>
        <v>0</v>
      </c>
      <c r="G119" s="34">
        <f>+'[1]Input Price'!$G$712</f>
        <v>0</v>
      </c>
      <c r="H119" s="34">
        <f>+'[1]Input Price'!$H$712</f>
        <v>0</v>
      </c>
      <c r="I119" s="34">
        <f>+'[1]Input Price'!$I$712</f>
        <v>0</v>
      </c>
      <c r="J119" s="34">
        <f>+'[1]Input Price'!$J$712</f>
        <v>0</v>
      </c>
      <c r="K119" s="34">
        <f>+'[1]Input Price'!$K$712</f>
        <v>0</v>
      </c>
      <c r="L119" s="34">
        <f>+'[1]Input Price'!$L$712</f>
        <v>0</v>
      </c>
      <c r="M119" s="34">
        <f>+'[1]Input Price'!$M$712</f>
        <v>0</v>
      </c>
      <c r="N119" s="34">
        <f>+'[1]Input Price'!$N$712</f>
        <v>0</v>
      </c>
      <c r="O119" s="34">
        <f>+'[1]Input Price'!$O$712</f>
        <v>0</v>
      </c>
      <c r="P119" s="34">
        <f>+'[1]Input Price'!$P$712</f>
        <v>0</v>
      </c>
    </row>
    <row r="120" spans="2:16" outlineLevel="1">
      <c r="B120" s="44">
        <v>2</v>
      </c>
      <c r="C120" s="173" t="s">
        <v>95</v>
      </c>
      <c r="D120" s="184" t="s">
        <v>31</v>
      </c>
      <c r="E120" s="184">
        <v>32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2:16" outlineLevel="1">
      <c r="B121" s="44">
        <v>3</v>
      </c>
      <c r="C121" s="173" t="s">
        <v>40</v>
      </c>
      <c r="D121" s="184" t="s">
        <v>34</v>
      </c>
      <c r="E121" s="184">
        <v>59111.05</v>
      </c>
      <c r="F121" s="34">
        <f>+'[1]Input Price'!$F$625</f>
        <v>0</v>
      </c>
      <c r="G121" s="34">
        <f>+'[1]Input Price'!$G$625</f>
        <v>0</v>
      </c>
      <c r="H121" s="34">
        <f>+'[1]Input Price'!$H$625</f>
        <v>0</v>
      </c>
      <c r="I121" s="34">
        <f>+'[1]Input Price'!$I$625</f>
        <v>0</v>
      </c>
      <c r="J121" s="34">
        <f>+'[1]Input Price'!$J$625</f>
        <v>0</v>
      </c>
      <c r="K121" s="34">
        <f>+'[1]Input Price'!$K$625</f>
        <v>0</v>
      </c>
      <c r="L121" s="34">
        <f>+'[1]Input Price'!$L$625</f>
        <v>0</v>
      </c>
      <c r="M121" s="34">
        <f>+'[1]Input Price'!$M$625</f>
        <v>0</v>
      </c>
      <c r="N121" s="34">
        <f>+'[1]Input Price'!$N$625</f>
        <v>0</v>
      </c>
      <c r="O121" s="34">
        <f>+'[1]Input Price'!$O$625</f>
        <v>0</v>
      </c>
      <c r="P121" s="34">
        <f>+'[1]Input Price'!$P$625</f>
        <v>0</v>
      </c>
    </row>
    <row r="122" spans="2:16" outlineLevel="1">
      <c r="B122" s="44">
        <v>4</v>
      </c>
      <c r="C122" s="173" t="s">
        <v>41</v>
      </c>
      <c r="D122" s="184" t="s">
        <v>34</v>
      </c>
      <c r="E122" s="184">
        <v>59111.05</v>
      </c>
      <c r="F122" s="34">
        <f>+'[1]Input Price'!$F$675</f>
        <v>0</v>
      </c>
      <c r="G122" s="34">
        <f>+'[1]Input Price'!$G$675</f>
        <v>0</v>
      </c>
      <c r="H122" s="34">
        <f>+'[1]Input Price'!$H$675</f>
        <v>0</v>
      </c>
      <c r="I122" s="34">
        <f>+'[1]Input Price'!$I$675</f>
        <v>0</v>
      </c>
      <c r="J122" s="34">
        <f>+'[1]Input Price'!$J$675</f>
        <v>0</v>
      </c>
      <c r="K122" s="34">
        <f>+'[1]Input Price'!$K$675</f>
        <v>0</v>
      </c>
      <c r="L122" s="34">
        <f>+'[1]Input Price'!$L$675</f>
        <v>0</v>
      </c>
      <c r="M122" s="34">
        <f>+'[1]Input Price'!$M$675</f>
        <v>0</v>
      </c>
      <c r="N122" s="34">
        <f>+'[1]Input Price'!$N$675</f>
        <v>0</v>
      </c>
      <c r="O122" s="34">
        <f>+'[1]Input Price'!$O$675</f>
        <v>0</v>
      </c>
      <c r="P122" s="34">
        <f>+'[1]Input Price'!$P$675</f>
        <v>0</v>
      </c>
    </row>
    <row r="123" spans="2:16" outlineLevel="1">
      <c r="B123" s="44">
        <v>5</v>
      </c>
      <c r="C123" s="173" t="s">
        <v>42</v>
      </c>
      <c r="D123" s="184" t="s">
        <v>34</v>
      </c>
      <c r="E123" s="184">
        <v>59111.05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2:16">
      <c r="B124" s="42" t="s">
        <v>43</v>
      </c>
      <c r="C124" s="43" t="s">
        <v>48</v>
      </c>
      <c r="D124" s="184"/>
      <c r="E124" s="18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2:16" outlineLevel="1">
      <c r="B125" s="45">
        <v>1</v>
      </c>
      <c r="C125" s="173" t="s">
        <v>49</v>
      </c>
      <c r="D125" s="184"/>
      <c r="E125" s="18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2:16" outlineLevel="1">
      <c r="B126" s="45"/>
      <c r="C126" s="168" t="s">
        <v>50</v>
      </c>
      <c r="D126" s="184" t="s">
        <v>51</v>
      </c>
      <c r="E126" s="184">
        <v>1</v>
      </c>
      <c r="F126" s="34">
        <f>+'[1]Input Price'!$F$392</f>
        <v>0</v>
      </c>
      <c r="G126" s="34">
        <f>+'[1]Input Price'!$G$392</f>
        <v>0</v>
      </c>
      <c r="H126" s="34">
        <f>+'[1]Input Price'!$H$392</f>
        <v>0</v>
      </c>
      <c r="I126" s="34">
        <f>+'[1]Input Price'!$I$392</f>
        <v>0</v>
      </c>
      <c r="J126" s="34">
        <f>+'[1]Input Price'!$J$392</f>
        <v>0</v>
      </c>
      <c r="K126" s="34">
        <f>+'[1]Input Price'!$K$392</f>
        <v>0</v>
      </c>
      <c r="L126" s="34">
        <f>+'[1]Input Price'!$L$392</f>
        <v>0</v>
      </c>
      <c r="M126" s="34">
        <f>+'[1]Input Price'!$M$392</f>
        <v>0</v>
      </c>
      <c r="N126" s="34">
        <f>+'[1]Input Price'!$N$392</f>
        <v>0</v>
      </c>
      <c r="O126" s="34">
        <f>+'[1]Input Price'!$O$392</f>
        <v>0</v>
      </c>
      <c r="P126" s="34">
        <f>+'[1]Input Price'!$P$392</f>
        <v>0</v>
      </c>
    </row>
    <row r="127" spans="2:16" outlineLevel="1">
      <c r="B127" s="45"/>
      <c r="C127" s="168" t="s">
        <v>52</v>
      </c>
      <c r="D127" s="184" t="s">
        <v>53</v>
      </c>
      <c r="E127" s="184">
        <v>1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2:16" outlineLevel="1">
      <c r="B128" s="45">
        <v>2</v>
      </c>
      <c r="C128" s="173" t="s">
        <v>54</v>
      </c>
      <c r="D128" s="184" t="s">
        <v>55</v>
      </c>
      <c r="E128" s="184">
        <v>100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2:16" ht="25.5" outlineLevel="1">
      <c r="B129" s="47">
        <v>3</v>
      </c>
      <c r="C129" s="179" t="s">
        <v>56</v>
      </c>
      <c r="D129" s="184" t="s">
        <v>51</v>
      </c>
      <c r="E129" s="184">
        <v>3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 outlineLevel="1">
      <c r="B130" s="47">
        <v>4</v>
      </c>
      <c r="C130" s="179" t="s">
        <v>75</v>
      </c>
      <c r="D130" s="184" t="s">
        <v>51</v>
      </c>
      <c r="E130" s="184">
        <v>1</v>
      </c>
      <c r="F130" s="34">
        <f>+'[1]Input Price'!$F$35</f>
        <v>0</v>
      </c>
      <c r="G130" s="34">
        <f>+'[1]Input Price'!$G$35</f>
        <v>0</v>
      </c>
      <c r="H130" s="34">
        <f>+'[1]Input Price'!$H$35</f>
        <v>0</v>
      </c>
      <c r="I130" s="34">
        <f>+'[1]Input Price'!$I$35</f>
        <v>0</v>
      </c>
      <c r="J130" s="34">
        <f>+'[1]Input Price'!$J$35</f>
        <v>0</v>
      </c>
      <c r="K130" s="34">
        <f>+'[1]Input Price'!$K$35</f>
        <v>0</v>
      </c>
      <c r="L130" s="34">
        <f>+'[1]Input Price'!$L$35</f>
        <v>0</v>
      </c>
      <c r="M130" s="34">
        <f>+'[1]Input Price'!$M$35</f>
        <v>0</v>
      </c>
      <c r="N130" s="34">
        <f>+'[1]Input Price'!$N$35</f>
        <v>0</v>
      </c>
      <c r="O130" s="34">
        <f>+'[1]Input Price'!$O$35</f>
        <v>0</v>
      </c>
      <c r="P130" s="34">
        <f>+'[1]Input Price'!$P$35</f>
        <v>0</v>
      </c>
    </row>
    <row r="131" spans="2:16" outlineLevel="1">
      <c r="B131" s="47">
        <v>5</v>
      </c>
      <c r="C131" s="179" t="s">
        <v>58</v>
      </c>
      <c r="D131" s="184" t="s">
        <v>51</v>
      </c>
      <c r="E131" s="184">
        <v>1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outlineLevel="1">
      <c r="B132" s="47">
        <v>6</v>
      </c>
      <c r="C132" s="179" t="s">
        <v>77</v>
      </c>
      <c r="D132" s="184" t="s">
        <v>51</v>
      </c>
      <c r="E132" s="184">
        <v>1</v>
      </c>
      <c r="F132" s="34">
        <f>+'[1]Input Price'!$F$341</f>
        <v>0</v>
      </c>
      <c r="G132" s="34">
        <f>+'[1]Input Price'!$G$341</f>
        <v>0</v>
      </c>
      <c r="H132" s="34">
        <f>+'[1]Input Price'!$H$341</f>
        <v>0</v>
      </c>
      <c r="I132" s="34">
        <f>+'[1]Input Price'!$I$341</f>
        <v>0</v>
      </c>
      <c r="J132" s="34">
        <f>+'[1]Input Price'!$J$341</f>
        <v>0</v>
      </c>
      <c r="K132" s="34">
        <f>+'[1]Input Price'!$K$341</f>
        <v>0</v>
      </c>
      <c r="L132" s="34">
        <f>+'[1]Input Price'!$L$341</f>
        <v>0</v>
      </c>
      <c r="M132" s="34">
        <f>+'[1]Input Price'!$M$341</f>
        <v>0</v>
      </c>
      <c r="N132" s="34">
        <f>+'[1]Input Price'!$N$341</f>
        <v>0</v>
      </c>
      <c r="O132" s="34">
        <f>+'[1]Input Price'!$O$341</f>
        <v>0</v>
      </c>
      <c r="P132" s="34">
        <f>+'[1]Input Price'!$P$341</f>
        <v>0</v>
      </c>
    </row>
    <row r="133" spans="2:16" ht="38.25" outlineLevel="1">
      <c r="B133" s="47">
        <v>7</v>
      </c>
      <c r="C133" s="179" t="s">
        <v>60</v>
      </c>
      <c r="D133" s="184" t="s">
        <v>51</v>
      </c>
      <c r="E133" s="184">
        <v>1</v>
      </c>
      <c r="F133" s="34">
        <f>+'[1]Input Price'!$F$251</f>
        <v>0</v>
      </c>
      <c r="G133" s="34">
        <f>+'[1]Input Price'!$G$251</f>
        <v>0</v>
      </c>
      <c r="H133" s="34">
        <f>+'[1]Input Price'!$H$251</f>
        <v>0</v>
      </c>
      <c r="I133" s="34">
        <f>+'[1]Input Price'!$I$251</f>
        <v>0</v>
      </c>
      <c r="J133" s="34">
        <f>+'[1]Input Price'!$J$251</f>
        <v>0</v>
      </c>
      <c r="K133" s="34">
        <f>+'[1]Input Price'!$K$251</f>
        <v>0</v>
      </c>
      <c r="L133" s="34">
        <f>+'[1]Input Price'!$L$251</f>
        <v>0</v>
      </c>
      <c r="M133" s="34">
        <f>+'[1]Input Price'!$M$251</f>
        <v>0</v>
      </c>
      <c r="N133" s="34">
        <f>+'[1]Input Price'!$N$251</f>
        <v>0</v>
      </c>
      <c r="O133" s="34">
        <f>+'[1]Input Price'!$O$251</f>
        <v>0</v>
      </c>
      <c r="P133" s="34">
        <f>+'[1]Input Price'!$P$251</f>
        <v>0</v>
      </c>
    </row>
    <row r="134" spans="2:16" outlineLevel="1">
      <c r="B134" s="47">
        <v>8</v>
      </c>
      <c r="C134" s="179" t="s">
        <v>61</v>
      </c>
      <c r="D134" s="184" t="s">
        <v>51</v>
      </c>
      <c r="E134" s="184">
        <v>1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2:16" outlineLevel="1">
      <c r="B135" s="47">
        <v>9</v>
      </c>
      <c r="C135" s="179" t="s">
        <v>78</v>
      </c>
      <c r="D135" s="184" t="s">
        <v>63</v>
      </c>
      <c r="E135" s="184">
        <v>100</v>
      </c>
      <c r="F135" s="34">
        <f>+'[1]Input Price'!$F$26</f>
        <v>0</v>
      </c>
      <c r="G135" s="34">
        <f>+'[1]Input Price'!$G$26</f>
        <v>0</v>
      </c>
      <c r="H135" s="34">
        <f>+'[1]Input Price'!$H$26</f>
        <v>0</v>
      </c>
      <c r="I135" s="34">
        <f>+'[1]Input Price'!$I$26</f>
        <v>0</v>
      </c>
      <c r="J135" s="34">
        <f>+'[1]Input Price'!$J$26</f>
        <v>0</v>
      </c>
      <c r="K135" s="34">
        <f>+'[1]Input Price'!$K$26</f>
        <v>0</v>
      </c>
      <c r="L135" s="34">
        <f>+'[1]Input Price'!$L$26</f>
        <v>0</v>
      </c>
      <c r="M135" s="34">
        <f>+'[1]Input Price'!$M$26</f>
        <v>0</v>
      </c>
      <c r="N135" s="34">
        <f>+'[1]Input Price'!$N$26</f>
        <v>0</v>
      </c>
      <c r="O135" s="34">
        <f>+'[1]Input Price'!$O$26</f>
        <v>0</v>
      </c>
      <c r="P135" s="34">
        <f>+'[1]Input Price'!$P$26</f>
        <v>0</v>
      </c>
    </row>
    <row r="136" spans="2:16" ht="26.25" outlineLevel="1">
      <c r="B136" s="48">
        <v>10</v>
      </c>
      <c r="C136" s="178" t="s">
        <v>89</v>
      </c>
      <c r="D136" s="184" t="s">
        <v>51</v>
      </c>
      <c r="E136" s="184">
        <v>5</v>
      </c>
      <c r="F136" s="34">
        <f>+'[1]Input Price'!$F$98</f>
        <v>0</v>
      </c>
      <c r="G136" s="34">
        <f>+'[1]Input Price'!$G$98</f>
        <v>0</v>
      </c>
      <c r="H136" s="34">
        <f>+'[1]Input Price'!$H$98</f>
        <v>0</v>
      </c>
      <c r="I136" s="34">
        <f>+'[1]Input Price'!$I$98</f>
        <v>0</v>
      </c>
      <c r="J136" s="34">
        <f>+'[1]Input Price'!$J$98</f>
        <v>0</v>
      </c>
      <c r="K136" s="34">
        <f>+'[1]Input Price'!$K$98</f>
        <v>0</v>
      </c>
      <c r="L136" s="34">
        <f>+'[1]Input Price'!$L$98</f>
        <v>0</v>
      </c>
      <c r="M136" s="34">
        <f>+'[1]Input Price'!$M$98</f>
        <v>0</v>
      </c>
      <c r="N136" s="34">
        <f>+'[1]Input Price'!$N$98</f>
        <v>0</v>
      </c>
      <c r="O136" s="34">
        <f>+'[1]Input Price'!$O$98</f>
        <v>0</v>
      </c>
      <c r="P136" s="34">
        <f>+'[1]Input Price'!$P$98</f>
        <v>0</v>
      </c>
    </row>
    <row r="137" spans="2:16" outlineLevel="1">
      <c r="B137" s="48">
        <v>11</v>
      </c>
      <c r="C137" s="173" t="s">
        <v>80</v>
      </c>
      <c r="D137" s="184" t="s">
        <v>63</v>
      </c>
      <c r="E137" s="184">
        <v>95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 outlineLevel="1">
      <c r="B138" s="45">
        <v>12</v>
      </c>
      <c r="C138" s="179" t="s">
        <v>81</v>
      </c>
      <c r="D138" s="184" t="s">
        <v>51</v>
      </c>
      <c r="E138" s="184">
        <v>1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2:16">
      <c r="B139" s="34"/>
      <c r="C139" s="88"/>
      <c r="D139" s="18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2:16" ht="15.75">
      <c r="B140" s="35">
        <v>5</v>
      </c>
      <c r="C140" s="35" t="s">
        <v>92</v>
      </c>
      <c r="D140" s="18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2:16">
      <c r="B141" s="37" t="s">
        <v>16</v>
      </c>
      <c r="C141" s="175" t="s">
        <v>17</v>
      </c>
      <c r="D141" s="18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outlineLevel="1">
      <c r="B142" s="39">
        <v>1</v>
      </c>
      <c r="C142" s="173" t="s">
        <v>18</v>
      </c>
      <c r="D142" s="184" t="s">
        <v>19</v>
      </c>
      <c r="E142" s="184">
        <v>539.92899999999997</v>
      </c>
      <c r="F142" s="34">
        <f>+'[1]Input Price'!$F$453</f>
        <v>0</v>
      </c>
      <c r="G142" s="34">
        <f>+'[1]Input Price'!$G$453</f>
        <v>0</v>
      </c>
      <c r="H142" s="34">
        <f>+'[1]Input Price'!$H$453</f>
        <v>0</v>
      </c>
      <c r="I142" s="34">
        <f>+'[1]Input Price'!$I$453</f>
        <v>0</v>
      </c>
      <c r="J142" s="34">
        <f>+'[1]Input Price'!$J$453</f>
        <v>0</v>
      </c>
      <c r="K142" s="34">
        <f>+'[1]Input Price'!$K$453</f>
        <v>0</v>
      </c>
      <c r="L142" s="34">
        <f>+'[1]Input Price'!$L$453</f>
        <v>0</v>
      </c>
      <c r="M142" s="34">
        <f>+'[1]Input Price'!$M$453</f>
        <v>0</v>
      </c>
      <c r="N142" s="34">
        <f>+'[1]Input Price'!$N$453</f>
        <v>0</v>
      </c>
      <c r="O142" s="34">
        <f>+'[1]Input Price'!$O$453</f>
        <v>0</v>
      </c>
      <c r="P142" s="34">
        <f>+'[1]Input Price'!$P$453</f>
        <v>0</v>
      </c>
    </row>
    <row r="143" spans="2:16" outlineLevel="1">
      <c r="B143" s="39">
        <v>2</v>
      </c>
      <c r="C143" s="173" t="s">
        <v>20</v>
      </c>
      <c r="D143" s="184" t="s">
        <v>19</v>
      </c>
      <c r="E143" s="184">
        <v>4.3244999999999996</v>
      </c>
      <c r="F143" s="34">
        <f>+'[1]Input Price'!$F$793</f>
        <v>0</v>
      </c>
      <c r="G143" s="34">
        <f>+'[1]Input Price'!$G$793</f>
        <v>0</v>
      </c>
      <c r="H143" s="34">
        <f>+'[1]Input Price'!$H$793</f>
        <v>0</v>
      </c>
      <c r="I143" s="34">
        <f>+'[1]Input Price'!$I$793</f>
        <v>0</v>
      </c>
      <c r="J143" s="34">
        <f>+'[1]Input Price'!$J$793</f>
        <v>0</v>
      </c>
      <c r="K143" s="34">
        <f>+'[1]Input Price'!$K$793</f>
        <v>0</v>
      </c>
      <c r="L143" s="34">
        <f>+'[1]Input Price'!$L$793</f>
        <v>0</v>
      </c>
      <c r="M143" s="34">
        <f>+'[1]Input Price'!$M$793</f>
        <v>0</v>
      </c>
      <c r="N143" s="34">
        <f>+'[1]Input Price'!$N$793</f>
        <v>0</v>
      </c>
      <c r="O143" s="34">
        <f>+'[1]Input Price'!$O$793</f>
        <v>0</v>
      </c>
      <c r="P143" s="34">
        <f>+'[1]Input Price'!$P$793</f>
        <v>0</v>
      </c>
    </row>
    <row r="144" spans="2:16" outlineLevel="1">
      <c r="B144" s="39">
        <v>3</v>
      </c>
      <c r="C144" s="173" t="s">
        <v>21</v>
      </c>
      <c r="D144" s="184" t="s">
        <v>19</v>
      </c>
      <c r="E144" s="184">
        <v>4.3244999999999996</v>
      </c>
      <c r="F144" s="34">
        <f>+'[1]Input Price'!$F$794</f>
        <v>0</v>
      </c>
      <c r="G144" s="34">
        <f>+'[1]Input Price'!$G$794</f>
        <v>0</v>
      </c>
      <c r="H144" s="34">
        <f>+'[1]Input Price'!$H$794</f>
        <v>0</v>
      </c>
      <c r="I144" s="34">
        <f>+'[1]Input Price'!$I$794</f>
        <v>0</v>
      </c>
      <c r="J144" s="34">
        <f>+'[1]Input Price'!$J$794</f>
        <v>0</v>
      </c>
      <c r="K144" s="34">
        <f>+'[1]Input Price'!$K$794</f>
        <v>0</v>
      </c>
      <c r="L144" s="34">
        <f>+'[1]Input Price'!$L$794</f>
        <v>0</v>
      </c>
      <c r="M144" s="34">
        <f>+'[1]Input Price'!$M$794</f>
        <v>0</v>
      </c>
      <c r="N144" s="34">
        <f>+'[1]Input Price'!$N$794</f>
        <v>0</v>
      </c>
      <c r="O144" s="34">
        <f>+'[1]Input Price'!$O$794</f>
        <v>0</v>
      </c>
      <c r="P144" s="34">
        <f>+'[1]Input Price'!$P$794</f>
        <v>0</v>
      </c>
    </row>
    <row r="145" spans="2:16" outlineLevel="1">
      <c r="B145" s="39">
        <v>4</v>
      </c>
      <c r="C145" s="173" t="s">
        <v>22</v>
      </c>
      <c r="D145" s="184" t="s">
        <v>19</v>
      </c>
      <c r="E145" s="184">
        <v>32.512999999999998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outlineLevel="1">
      <c r="B146" s="39">
        <v>5</v>
      </c>
      <c r="C146" s="173" t="s">
        <v>23</v>
      </c>
      <c r="D146" s="184" t="s">
        <v>19</v>
      </c>
      <c r="E146" s="184">
        <v>9.8559999999999999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2:16" outlineLevel="1">
      <c r="B147" s="39">
        <v>6</v>
      </c>
      <c r="C147" s="173" t="s">
        <v>24</v>
      </c>
      <c r="D147" s="184" t="s">
        <v>19</v>
      </c>
      <c r="E147" s="184">
        <v>4.8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6" outlineLevel="1">
      <c r="B148" s="41">
        <v>7</v>
      </c>
      <c r="C148" s="178" t="s">
        <v>25</v>
      </c>
      <c r="D148" s="184" t="s">
        <v>19</v>
      </c>
      <c r="E148" s="184">
        <v>488.91199999999998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2:16" outlineLevel="1">
      <c r="B149" s="39">
        <v>8</v>
      </c>
      <c r="C149" s="173" t="s">
        <v>26</v>
      </c>
      <c r="D149" s="184" t="s">
        <v>27</v>
      </c>
      <c r="E149" s="184">
        <v>3.84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2:16" outlineLevel="1">
      <c r="B150" s="39">
        <v>9</v>
      </c>
      <c r="C150" s="173" t="s">
        <v>73</v>
      </c>
      <c r="D150" s="184" t="s">
        <v>19</v>
      </c>
      <c r="E150" s="184">
        <v>1.58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2:16">
      <c r="B151" s="42" t="s">
        <v>35</v>
      </c>
      <c r="C151" s="43" t="s">
        <v>74</v>
      </c>
      <c r="D151" s="184"/>
      <c r="E151" s="18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 outlineLevel="1">
      <c r="B152" s="44">
        <v>1</v>
      </c>
      <c r="C152" s="173" t="s">
        <v>45</v>
      </c>
      <c r="D152" s="184" t="s">
        <v>34</v>
      </c>
      <c r="E152" s="184">
        <v>46687.184999999998</v>
      </c>
      <c r="F152" s="34">
        <f>+'[1]Input Price'!$F$712</f>
        <v>0</v>
      </c>
      <c r="G152" s="34">
        <f>+'[1]Input Price'!$G$712</f>
        <v>0</v>
      </c>
      <c r="H152" s="34">
        <f>+'[1]Input Price'!$H$712</f>
        <v>0</v>
      </c>
      <c r="I152" s="34">
        <f>+'[1]Input Price'!$I$712</f>
        <v>0</v>
      </c>
      <c r="J152" s="34">
        <f>+'[1]Input Price'!$J$712</f>
        <v>0</v>
      </c>
      <c r="K152" s="34">
        <f>+'[1]Input Price'!$K$712</f>
        <v>0</v>
      </c>
      <c r="L152" s="34">
        <f>+'[1]Input Price'!$L$712</f>
        <v>0</v>
      </c>
      <c r="M152" s="34">
        <f>+'[1]Input Price'!$M$712</f>
        <v>0</v>
      </c>
      <c r="N152" s="34">
        <f>+'[1]Input Price'!$N$712</f>
        <v>0</v>
      </c>
      <c r="O152" s="34">
        <f>+'[1]Input Price'!$O$712</f>
        <v>0</v>
      </c>
      <c r="P152" s="34">
        <f>+'[1]Input Price'!$P$712</f>
        <v>0</v>
      </c>
    </row>
    <row r="153" spans="2:16" outlineLevel="1">
      <c r="B153" s="44">
        <v>2</v>
      </c>
      <c r="C153" s="173" t="s">
        <v>95</v>
      </c>
      <c r="D153" s="184" t="s">
        <v>31</v>
      </c>
      <c r="E153" s="184">
        <v>32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 outlineLevel="1">
      <c r="B154" s="44">
        <v>3</v>
      </c>
      <c r="C154" s="173" t="s">
        <v>40</v>
      </c>
      <c r="D154" s="184" t="s">
        <v>34</v>
      </c>
      <c r="E154" s="184">
        <v>46687.184999999998</v>
      </c>
      <c r="F154" s="34">
        <f>+'[1]Input Price'!$F$625</f>
        <v>0</v>
      </c>
      <c r="G154" s="34">
        <f>+'[1]Input Price'!$G$625</f>
        <v>0</v>
      </c>
      <c r="H154" s="34">
        <f>+'[1]Input Price'!$H$625</f>
        <v>0</v>
      </c>
      <c r="I154" s="34">
        <f>+'[1]Input Price'!$I$625</f>
        <v>0</v>
      </c>
      <c r="J154" s="34">
        <f>+'[1]Input Price'!$J$625</f>
        <v>0</v>
      </c>
      <c r="K154" s="34">
        <f>+'[1]Input Price'!$K$625</f>
        <v>0</v>
      </c>
      <c r="L154" s="34">
        <f>+'[1]Input Price'!$L$625</f>
        <v>0</v>
      </c>
      <c r="M154" s="34">
        <f>+'[1]Input Price'!$M$625</f>
        <v>0</v>
      </c>
      <c r="N154" s="34">
        <f>+'[1]Input Price'!$N$625</f>
        <v>0</v>
      </c>
      <c r="O154" s="34">
        <f>+'[1]Input Price'!$O$625</f>
        <v>0</v>
      </c>
      <c r="P154" s="34">
        <f>+'[1]Input Price'!$P$625</f>
        <v>0</v>
      </c>
    </row>
    <row r="155" spans="2:16" outlineLevel="1">
      <c r="B155" s="44">
        <v>4</v>
      </c>
      <c r="C155" s="173" t="s">
        <v>41</v>
      </c>
      <c r="D155" s="184" t="s">
        <v>34</v>
      </c>
      <c r="E155" s="184">
        <v>46687.184999999998</v>
      </c>
      <c r="F155" s="34">
        <f>+'[1]Input Price'!$F$675</f>
        <v>0</v>
      </c>
      <c r="G155" s="34">
        <f>+'[1]Input Price'!$G$675</f>
        <v>0</v>
      </c>
      <c r="H155" s="34">
        <f>+'[1]Input Price'!$H$675</f>
        <v>0</v>
      </c>
      <c r="I155" s="34">
        <f>+'[1]Input Price'!$I$675</f>
        <v>0</v>
      </c>
      <c r="J155" s="34">
        <f>+'[1]Input Price'!$J$675</f>
        <v>0</v>
      </c>
      <c r="K155" s="34">
        <f>+'[1]Input Price'!$K$675</f>
        <v>0</v>
      </c>
      <c r="L155" s="34">
        <f>+'[1]Input Price'!$L$675</f>
        <v>0</v>
      </c>
      <c r="M155" s="34">
        <f>+'[1]Input Price'!$M$675</f>
        <v>0</v>
      </c>
      <c r="N155" s="34">
        <f>+'[1]Input Price'!$N$675</f>
        <v>0</v>
      </c>
      <c r="O155" s="34">
        <f>+'[1]Input Price'!$O$675</f>
        <v>0</v>
      </c>
      <c r="P155" s="34">
        <f>+'[1]Input Price'!$P$675</f>
        <v>0</v>
      </c>
    </row>
    <row r="156" spans="2:16" outlineLevel="1">
      <c r="B156" s="44">
        <v>5</v>
      </c>
      <c r="C156" s="173" t="s">
        <v>42</v>
      </c>
      <c r="D156" s="184" t="s">
        <v>34</v>
      </c>
      <c r="E156" s="184">
        <v>46687.184999999998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2:16">
      <c r="B157" s="42" t="s">
        <v>43</v>
      </c>
      <c r="C157" s="43" t="s">
        <v>48</v>
      </c>
      <c r="D157" s="184"/>
      <c r="E157" s="18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 outlineLevel="1">
      <c r="B158" s="45">
        <v>1</v>
      </c>
      <c r="C158" s="173" t="s">
        <v>49</v>
      </c>
      <c r="D158" s="184"/>
      <c r="E158" s="18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2:16" outlineLevel="1">
      <c r="B159" s="45"/>
      <c r="C159" s="168" t="s">
        <v>50</v>
      </c>
      <c r="D159" s="184" t="s">
        <v>51</v>
      </c>
      <c r="E159" s="184">
        <v>1</v>
      </c>
      <c r="F159" s="34">
        <f>+'[1]Input Price'!$F$392</f>
        <v>0</v>
      </c>
      <c r="G159" s="34">
        <f>+'[1]Input Price'!$G$392</f>
        <v>0</v>
      </c>
      <c r="H159" s="34">
        <f>+'[1]Input Price'!$H$392</f>
        <v>0</v>
      </c>
      <c r="I159" s="34">
        <f>+'[1]Input Price'!$I$392</f>
        <v>0</v>
      </c>
      <c r="J159" s="34">
        <f>+'[1]Input Price'!$J$392</f>
        <v>0</v>
      </c>
      <c r="K159" s="34">
        <f>+'[1]Input Price'!$K$392</f>
        <v>0</v>
      </c>
      <c r="L159" s="34">
        <f>+'[1]Input Price'!$L$392</f>
        <v>0</v>
      </c>
      <c r="M159" s="34">
        <f>+'[1]Input Price'!$M$392</f>
        <v>0</v>
      </c>
      <c r="N159" s="34">
        <f>+'[1]Input Price'!$N$392</f>
        <v>0</v>
      </c>
      <c r="O159" s="34">
        <f>+'[1]Input Price'!$O$392</f>
        <v>0</v>
      </c>
      <c r="P159" s="34">
        <f>+'[1]Input Price'!$P$392</f>
        <v>0</v>
      </c>
    </row>
    <row r="160" spans="2:16" outlineLevel="1">
      <c r="B160" s="45"/>
      <c r="C160" s="168" t="s">
        <v>52</v>
      </c>
      <c r="D160" s="184" t="s">
        <v>53</v>
      </c>
      <c r="E160" s="184">
        <v>1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2:16" outlineLevel="1">
      <c r="B161" s="45">
        <v>2</v>
      </c>
      <c r="C161" s="173" t="s">
        <v>54</v>
      </c>
      <c r="D161" s="184" t="s">
        <v>55</v>
      </c>
      <c r="E161" s="184">
        <v>90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2:16" ht="25.5" outlineLevel="1">
      <c r="B162" s="47">
        <v>3</v>
      </c>
      <c r="C162" s="179" t="s">
        <v>56</v>
      </c>
      <c r="D162" s="184" t="s">
        <v>51</v>
      </c>
      <c r="E162" s="184">
        <v>3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2:16" outlineLevel="1">
      <c r="B163" s="47">
        <v>4</v>
      </c>
      <c r="C163" s="179" t="s">
        <v>75</v>
      </c>
      <c r="D163" s="184" t="s">
        <v>51</v>
      </c>
      <c r="E163" s="184">
        <v>1</v>
      </c>
      <c r="F163" s="34">
        <f>+'[1]Input Price'!$F$35</f>
        <v>0</v>
      </c>
      <c r="G163" s="34">
        <f>+'[1]Input Price'!$G$35</f>
        <v>0</v>
      </c>
      <c r="H163" s="34">
        <f>+'[1]Input Price'!$H$35</f>
        <v>0</v>
      </c>
      <c r="I163" s="34">
        <f>+'[1]Input Price'!$I$35</f>
        <v>0</v>
      </c>
      <c r="J163" s="34">
        <f>+'[1]Input Price'!$J$35</f>
        <v>0</v>
      </c>
      <c r="K163" s="34">
        <f>+'[1]Input Price'!$K$35</f>
        <v>0</v>
      </c>
      <c r="L163" s="34">
        <f>+'[1]Input Price'!$L$35</f>
        <v>0</v>
      </c>
      <c r="M163" s="34">
        <f>+'[1]Input Price'!$M$35</f>
        <v>0</v>
      </c>
      <c r="N163" s="34">
        <f>+'[1]Input Price'!$N$35</f>
        <v>0</v>
      </c>
      <c r="O163" s="34">
        <f>+'[1]Input Price'!$O$35</f>
        <v>0</v>
      </c>
      <c r="P163" s="34">
        <f>+'[1]Input Price'!$P$35</f>
        <v>0</v>
      </c>
    </row>
    <row r="164" spans="2:16" outlineLevel="1">
      <c r="B164" s="47">
        <v>5</v>
      </c>
      <c r="C164" s="179" t="s">
        <v>58</v>
      </c>
      <c r="D164" s="184" t="s">
        <v>51</v>
      </c>
      <c r="E164" s="184">
        <v>1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2:16" outlineLevel="1">
      <c r="B165" s="47">
        <v>6</v>
      </c>
      <c r="C165" s="179" t="s">
        <v>77</v>
      </c>
      <c r="D165" s="184" t="s">
        <v>51</v>
      </c>
      <c r="E165" s="184">
        <v>1</v>
      </c>
      <c r="F165" s="34">
        <f>+'[1]Input Price'!$F$341</f>
        <v>0</v>
      </c>
      <c r="G165" s="34">
        <f>+'[1]Input Price'!$G$341</f>
        <v>0</v>
      </c>
      <c r="H165" s="34">
        <f>+'[1]Input Price'!$H$341</f>
        <v>0</v>
      </c>
      <c r="I165" s="34">
        <f>+'[1]Input Price'!$I$341</f>
        <v>0</v>
      </c>
      <c r="J165" s="34">
        <f>+'[1]Input Price'!$J$341</f>
        <v>0</v>
      </c>
      <c r="K165" s="34">
        <f>+'[1]Input Price'!$K$341</f>
        <v>0</v>
      </c>
      <c r="L165" s="34">
        <f>+'[1]Input Price'!$L$341</f>
        <v>0</v>
      </c>
      <c r="M165" s="34">
        <f>+'[1]Input Price'!$M$341</f>
        <v>0</v>
      </c>
      <c r="N165" s="34">
        <f>+'[1]Input Price'!$N$341</f>
        <v>0</v>
      </c>
      <c r="O165" s="34">
        <f>+'[1]Input Price'!$O$341</f>
        <v>0</v>
      </c>
      <c r="P165" s="34">
        <f>+'[1]Input Price'!$P$341</f>
        <v>0</v>
      </c>
    </row>
    <row r="166" spans="2:16" ht="38.25" outlineLevel="1">
      <c r="B166" s="47">
        <v>7</v>
      </c>
      <c r="C166" s="179" t="s">
        <v>60</v>
      </c>
      <c r="D166" s="184" t="s">
        <v>51</v>
      </c>
      <c r="E166" s="184">
        <v>1</v>
      </c>
      <c r="F166" s="34">
        <f>+'[1]Input Price'!$F$251</f>
        <v>0</v>
      </c>
      <c r="G166" s="34">
        <f>+'[1]Input Price'!$G$251</f>
        <v>0</v>
      </c>
      <c r="H166" s="34">
        <f>+'[1]Input Price'!$H$251</f>
        <v>0</v>
      </c>
      <c r="I166" s="34">
        <f>+'[1]Input Price'!$I$251</f>
        <v>0</v>
      </c>
      <c r="J166" s="34">
        <f>+'[1]Input Price'!$J$251</f>
        <v>0</v>
      </c>
      <c r="K166" s="34">
        <f>+'[1]Input Price'!$K$251</f>
        <v>0</v>
      </c>
      <c r="L166" s="34">
        <f>+'[1]Input Price'!$L$251</f>
        <v>0</v>
      </c>
      <c r="M166" s="34">
        <f>+'[1]Input Price'!$M$251</f>
        <v>0</v>
      </c>
      <c r="N166" s="34">
        <f>+'[1]Input Price'!$N$251</f>
        <v>0</v>
      </c>
      <c r="O166" s="34">
        <f>+'[1]Input Price'!$O$251</f>
        <v>0</v>
      </c>
      <c r="P166" s="34">
        <f>+'[1]Input Price'!$P$251</f>
        <v>0</v>
      </c>
    </row>
    <row r="167" spans="2:16" outlineLevel="1">
      <c r="B167" s="47">
        <v>8</v>
      </c>
      <c r="C167" s="179" t="s">
        <v>61</v>
      </c>
      <c r="D167" s="184" t="s">
        <v>51</v>
      </c>
      <c r="E167" s="184">
        <v>1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outlineLevel="1">
      <c r="B168" s="47">
        <v>9</v>
      </c>
      <c r="C168" s="179" t="s">
        <v>78</v>
      </c>
      <c r="D168" s="184" t="s">
        <v>63</v>
      </c>
      <c r="E168" s="184">
        <v>90</v>
      </c>
      <c r="F168" s="34">
        <f>+'[1]Input Price'!$F$26</f>
        <v>0</v>
      </c>
      <c r="G168" s="34">
        <f>+'[1]Input Price'!$G$26</f>
        <v>0</v>
      </c>
      <c r="H168" s="34">
        <f>+'[1]Input Price'!$H$26</f>
        <v>0</v>
      </c>
      <c r="I168" s="34">
        <f>+'[1]Input Price'!$I$26</f>
        <v>0</v>
      </c>
      <c r="J168" s="34">
        <f>+'[1]Input Price'!$J$26</f>
        <v>0</v>
      </c>
      <c r="K168" s="34">
        <f>+'[1]Input Price'!$K$26</f>
        <v>0</v>
      </c>
      <c r="L168" s="34">
        <f>+'[1]Input Price'!$L$26</f>
        <v>0</v>
      </c>
      <c r="M168" s="34">
        <f>+'[1]Input Price'!$M$26</f>
        <v>0</v>
      </c>
      <c r="N168" s="34">
        <f>+'[1]Input Price'!$N$26</f>
        <v>0</v>
      </c>
      <c r="O168" s="34">
        <f>+'[1]Input Price'!$O$26</f>
        <v>0</v>
      </c>
      <c r="P168" s="34">
        <f>+'[1]Input Price'!$P$26</f>
        <v>0</v>
      </c>
    </row>
    <row r="169" spans="2:16" ht="26.25" outlineLevel="1">
      <c r="B169" s="48">
        <v>10</v>
      </c>
      <c r="C169" s="178" t="s">
        <v>89</v>
      </c>
      <c r="D169" s="184" t="s">
        <v>51</v>
      </c>
      <c r="E169" s="184">
        <v>4</v>
      </c>
      <c r="F169" s="34">
        <f>+'[1]Input Price'!$F$98</f>
        <v>0</v>
      </c>
      <c r="G169" s="34">
        <f>+'[1]Input Price'!$G$98</f>
        <v>0</v>
      </c>
      <c r="H169" s="34">
        <f>+'[1]Input Price'!$H$98</f>
        <v>0</v>
      </c>
      <c r="I169" s="34">
        <f>+'[1]Input Price'!$I$98</f>
        <v>0</v>
      </c>
      <c r="J169" s="34">
        <f>+'[1]Input Price'!$J$98</f>
        <v>0</v>
      </c>
      <c r="K169" s="34">
        <f>+'[1]Input Price'!$K$98</f>
        <v>0</v>
      </c>
      <c r="L169" s="34">
        <f>+'[1]Input Price'!$L$98</f>
        <v>0</v>
      </c>
      <c r="M169" s="34">
        <f>+'[1]Input Price'!$M$98</f>
        <v>0</v>
      </c>
      <c r="N169" s="34">
        <f>+'[1]Input Price'!$N$98</f>
        <v>0</v>
      </c>
      <c r="O169" s="34">
        <f>+'[1]Input Price'!$O$98</f>
        <v>0</v>
      </c>
      <c r="P169" s="34">
        <f>+'[1]Input Price'!$P$98</f>
        <v>0</v>
      </c>
    </row>
    <row r="170" spans="2:16" outlineLevel="1">
      <c r="B170" s="48">
        <v>11</v>
      </c>
      <c r="C170" s="173" t="s">
        <v>80</v>
      </c>
      <c r="D170" s="184" t="s">
        <v>63</v>
      </c>
      <c r="E170" s="184">
        <v>85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2:16" outlineLevel="1">
      <c r="B171" s="45">
        <v>12</v>
      </c>
      <c r="C171" s="179" t="s">
        <v>81</v>
      </c>
      <c r="D171" s="184" t="s">
        <v>51</v>
      </c>
      <c r="E171" s="184">
        <v>1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2:16">
      <c r="B172" s="34"/>
      <c r="C172" s="88"/>
      <c r="D172" s="18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2:16" ht="15.75">
      <c r="B173" s="35">
        <v>6</v>
      </c>
      <c r="C173" s="35" t="s">
        <v>93</v>
      </c>
      <c r="D173" s="18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>
      <c r="B174" s="37" t="s">
        <v>16</v>
      </c>
      <c r="C174" s="175" t="s">
        <v>17</v>
      </c>
      <c r="D174" s="18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2:16" outlineLevel="1">
      <c r="B175" s="39">
        <v>1</v>
      </c>
      <c r="C175" s="173" t="s">
        <v>18</v>
      </c>
      <c r="D175" s="184" t="s">
        <v>19</v>
      </c>
      <c r="E175" s="184">
        <v>477.07600000000002</v>
      </c>
      <c r="F175" s="34">
        <f>+'[1]Input Price'!$F$453</f>
        <v>0</v>
      </c>
      <c r="G175" s="34">
        <f>+'[1]Input Price'!$G$453</f>
        <v>0</v>
      </c>
      <c r="H175" s="34">
        <f>+'[1]Input Price'!$H$453</f>
        <v>0</v>
      </c>
      <c r="I175" s="34">
        <f>+'[1]Input Price'!$I$453</f>
        <v>0</v>
      </c>
      <c r="J175" s="34">
        <f>+'[1]Input Price'!$J$453</f>
        <v>0</v>
      </c>
      <c r="K175" s="34">
        <f>+'[1]Input Price'!$K$453</f>
        <v>0</v>
      </c>
      <c r="L175" s="34">
        <f>+'[1]Input Price'!$L$453</f>
        <v>0</v>
      </c>
      <c r="M175" s="34">
        <f>+'[1]Input Price'!$M$453</f>
        <v>0</v>
      </c>
      <c r="N175" s="34">
        <f>+'[1]Input Price'!$N$453</f>
        <v>0</v>
      </c>
      <c r="O175" s="34">
        <f>+'[1]Input Price'!$O$453</f>
        <v>0</v>
      </c>
      <c r="P175" s="34">
        <f>+'[1]Input Price'!$P$453</f>
        <v>0</v>
      </c>
    </row>
    <row r="176" spans="2:16" outlineLevel="1">
      <c r="B176" s="39">
        <v>2</v>
      </c>
      <c r="C176" s="173" t="s">
        <v>20</v>
      </c>
      <c r="D176" s="184" t="s">
        <v>19</v>
      </c>
      <c r="E176" s="184">
        <v>3.698</v>
      </c>
      <c r="F176" s="34">
        <f>+'[1]Input Price'!$F$793</f>
        <v>0</v>
      </c>
      <c r="G176" s="34">
        <f>+'[1]Input Price'!$G$793</f>
        <v>0</v>
      </c>
      <c r="H176" s="34">
        <f>+'[1]Input Price'!$H$793</f>
        <v>0</v>
      </c>
      <c r="I176" s="34">
        <f>+'[1]Input Price'!$I$793</f>
        <v>0</v>
      </c>
      <c r="J176" s="34">
        <f>+'[1]Input Price'!$J$793</f>
        <v>0</v>
      </c>
      <c r="K176" s="34">
        <f>+'[1]Input Price'!$K$793</f>
        <v>0</v>
      </c>
      <c r="L176" s="34">
        <f>+'[1]Input Price'!$L$793</f>
        <v>0</v>
      </c>
      <c r="M176" s="34">
        <f>+'[1]Input Price'!$M$793</f>
        <v>0</v>
      </c>
      <c r="N176" s="34">
        <f>+'[1]Input Price'!$N$793</f>
        <v>0</v>
      </c>
      <c r="O176" s="34">
        <f>+'[1]Input Price'!$O$793</f>
        <v>0</v>
      </c>
      <c r="P176" s="34">
        <f>+'[1]Input Price'!$P$793</f>
        <v>0</v>
      </c>
    </row>
    <row r="177" spans="2:16" outlineLevel="1">
      <c r="B177" s="39">
        <v>3</v>
      </c>
      <c r="C177" s="173" t="s">
        <v>21</v>
      </c>
      <c r="D177" s="184" t="s">
        <v>19</v>
      </c>
      <c r="E177" s="184">
        <v>3.698</v>
      </c>
      <c r="F177" s="34">
        <f>+'[1]Input Price'!$F$794</f>
        <v>0</v>
      </c>
      <c r="G177" s="34">
        <f>+'[1]Input Price'!$G$794</f>
        <v>0</v>
      </c>
      <c r="H177" s="34">
        <f>+'[1]Input Price'!$H$794</f>
        <v>0</v>
      </c>
      <c r="I177" s="34">
        <f>+'[1]Input Price'!$I$794</f>
        <v>0</v>
      </c>
      <c r="J177" s="34">
        <f>+'[1]Input Price'!$J$794</f>
        <v>0</v>
      </c>
      <c r="K177" s="34">
        <f>+'[1]Input Price'!$K$794</f>
        <v>0</v>
      </c>
      <c r="L177" s="34">
        <f>+'[1]Input Price'!$L$794</f>
        <v>0</v>
      </c>
      <c r="M177" s="34">
        <f>+'[1]Input Price'!$M$794</f>
        <v>0</v>
      </c>
      <c r="N177" s="34">
        <f>+'[1]Input Price'!$N$794</f>
        <v>0</v>
      </c>
      <c r="O177" s="34">
        <f>+'[1]Input Price'!$O$794</f>
        <v>0</v>
      </c>
      <c r="P177" s="34">
        <f>+'[1]Input Price'!$P$794</f>
        <v>0</v>
      </c>
    </row>
    <row r="178" spans="2:16" outlineLevel="1">
      <c r="B178" s="39">
        <v>4</v>
      </c>
      <c r="C178" s="173" t="s">
        <v>22</v>
      </c>
      <c r="D178" s="184" t="s">
        <v>19</v>
      </c>
      <c r="E178" s="184">
        <v>24.34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2:16" outlineLevel="1">
      <c r="B179" s="39">
        <v>5</v>
      </c>
      <c r="C179" s="173" t="s">
        <v>23</v>
      </c>
      <c r="D179" s="184" t="s">
        <v>19</v>
      </c>
      <c r="E179" s="184">
        <v>9.984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2:16" outlineLevel="1">
      <c r="B180" s="39">
        <v>6</v>
      </c>
      <c r="C180" s="173" t="s">
        <v>24</v>
      </c>
      <c r="D180" s="184" t="s">
        <v>19</v>
      </c>
      <c r="E180" s="184">
        <v>4.2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2:16" outlineLevel="1">
      <c r="B181" s="41">
        <v>7</v>
      </c>
      <c r="C181" s="178" t="s">
        <v>25</v>
      </c>
      <c r="D181" s="184" t="s">
        <v>19</v>
      </c>
      <c r="E181" s="184">
        <v>435.36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2:16" outlineLevel="1">
      <c r="B182" s="39">
        <v>8</v>
      </c>
      <c r="C182" s="173" t="s">
        <v>26</v>
      </c>
      <c r="D182" s="184" t="s">
        <v>27</v>
      </c>
      <c r="E182" s="184">
        <v>3.84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2:16" outlineLevel="1">
      <c r="B183" s="39">
        <v>9</v>
      </c>
      <c r="C183" s="173" t="s">
        <v>73</v>
      </c>
      <c r="D183" s="184" t="s">
        <v>19</v>
      </c>
      <c r="E183" s="184">
        <v>1.58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2:16">
      <c r="B184" s="42" t="s">
        <v>35</v>
      </c>
      <c r="C184" s="43" t="s">
        <v>74</v>
      </c>
      <c r="D184" s="184"/>
      <c r="E184" s="18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2:16" outlineLevel="1">
      <c r="B185" s="44">
        <v>1</v>
      </c>
      <c r="C185" s="173" t="s">
        <v>45</v>
      </c>
      <c r="D185" s="184" t="s">
        <v>34</v>
      </c>
      <c r="E185" s="184">
        <v>34720.129999999997</v>
      </c>
      <c r="F185" s="34">
        <f>+'[1]Input Price'!$F$712</f>
        <v>0</v>
      </c>
      <c r="G185" s="34">
        <f>+'[1]Input Price'!$G$712</f>
        <v>0</v>
      </c>
      <c r="H185" s="34">
        <f>+'[1]Input Price'!$H$712</f>
        <v>0</v>
      </c>
      <c r="I185" s="34">
        <f>+'[1]Input Price'!$I$712</f>
        <v>0</v>
      </c>
      <c r="J185" s="34">
        <f>+'[1]Input Price'!$J$712</f>
        <v>0</v>
      </c>
      <c r="K185" s="34">
        <f>+'[1]Input Price'!$K$712</f>
        <v>0</v>
      </c>
      <c r="L185" s="34">
        <f>+'[1]Input Price'!$L$712</f>
        <v>0</v>
      </c>
      <c r="M185" s="34">
        <f>+'[1]Input Price'!$M$712</f>
        <v>0</v>
      </c>
      <c r="N185" s="34">
        <f>+'[1]Input Price'!$N$712</f>
        <v>0</v>
      </c>
      <c r="O185" s="34">
        <f>+'[1]Input Price'!$O$712</f>
        <v>0</v>
      </c>
      <c r="P185" s="34">
        <f>+'[1]Input Price'!$P$712</f>
        <v>0</v>
      </c>
    </row>
    <row r="186" spans="2:16" outlineLevel="1">
      <c r="B186" s="44">
        <v>2</v>
      </c>
      <c r="C186" s="173" t="s">
        <v>95</v>
      </c>
      <c r="D186" s="184" t="s">
        <v>31</v>
      </c>
      <c r="E186" s="184">
        <v>32</v>
      </c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2:16" outlineLevel="1">
      <c r="B187" s="44">
        <v>3</v>
      </c>
      <c r="C187" s="173" t="s">
        <v>40</v>
      </c>
      <c r="D187" s="184" t="s">
        <v>34</v>
      </c>
      <c r="E187" s="184">
        <v>34720.129999999997</v>
      </c>
      <c r="F187" s="34">
        <f>+'[1]Input Price'!$F$625</f>
        <v>0</v>
      </c>
      <c r="G187" s="34">
        <f>+'[1]Input Price'!$G$625</f>
        <v>0</v>
      </c>
      <c r="H187" s="34">
        <f>+'[1]Input Price'!$H$625</f>
        <v>0</v>
      </c>
      <c r="I187" s="34">
        <f>+'[1]Input Price'!$I$625</f>
        <v>0</v>
      </c>
      <c r="J187" s="34">
        <f>+'[1]Input Price'!$J$625</f>
        <v>0</v>
      </c>
      <c r="K187" s="34">
        <f>+'[1]Input Price'!$K$625</f>
        <v>0</v>
      </c>
      <c r="L187" s="34">
        <f>+'[1]Input Price'!$L$625</f>
        <v>0</v>
      </c>
      <c r="M187" s="34">
        <f>+'[1]Input Price'!$M$625</f>
        <v>0</v>
      </c>
      <c r="N187" s="34">
        <f>+'[1]Input Price'!$N$625</f>
        <v>0</v>
      </c>
      <c r="O187" s="34">
        <f>+'[1]Input Price'!$O$625</f>
        <v>0</v>
      </c>
      <c r="P187" s="34">
        <f>+'[1]Input Price'!$P$625</f>
        <v>0</v>
      </c>
    </row>
    <row r="188" spans="2:16" outlineLevel="1">
      <c r="B188" s="44">
        <v>4</v>
      </c>
      <c r="C188" s="173" t="s">
        <v>41</v>
      </c>
      <c r="D188" s="184" t="s">
        <v>34</v>
      </c>
      <c r="E188" s="184">
        <v>34720.129999999997</v>
      </c>
      <c r="F188" s="34">
        <f>+'[1]Input Price'!$F$675</f>
        <v>0</v>
      </c>
      <c r="G188" s="34">
        <f>+'[1]Input Price'!$G$675</f>
        <v>0</v>
      </c>
      <c r="H188" s="34">
        <f>+'[1]Input Price'!$H$675</f>
        <v>0</v>
      </c>
      <c r="I188" s="34">
        <f>+'[1]Input Price'!$I$675</f>
        <v>0</v>
      </c>
      <c r="J188" s="34">
        <f>+'[1]Input Price'!$J$675</f>
        <v>0</v>
      </c>
      <c r="K188" s="34">
        <f>+'[1]Input Price'!$K$675</f>
        <v>0</v>
      </c>
      <c r="L188" s="34">
        <f>+'[1]Input Price'!$L$675</f>
        <v>0</v>
      </c>
      <c r="M188" s="34">
        <f>+'[1]Input Price'!$M$675</f>
        <v>0</v>
      </c>
      <c r="N188" s="34">
        <f>+'[1]Input Price'!$N$675</f>
        <v>0</v>
      </c>
      <c r="O188" s="34">
        <f>+'[1]Input Price'!$O$675</f>
        <v>0</v>
      </c>
      <c r="P188" s="34">
        <f>+'[1]Input Price'!$P$675</f>
        <v>0</v>
      </c>
    </row>
    <row r="189" spans="2:16" outlineLevel="1">
      <c r="B189" s="44">
        <v>5</v>
      </c>
      <c r="C189" s="173" t="s">
        <v>42</v>
      </c>
      <c r="D189" s="184" t="s">
        <v>34</v>
      </c>
      <c r="E189" s="184">
        <v>34720.129999999997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2:16">
      <c r="B190" s="42" t="s">
        <v>43</v>
      </c>
      <c r="C190" s="43" t="s">
        <v>48</v>
      </c>
      <c r="D190" s="184"/>
      <c r="E190" s="18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2:16" outlineLevel="1">
      <c r="B191" s="45">
        <v>1</v>
      </c>
      <c r="C191" s="173" t="s">
        <v>49</v>
      </c>
      <c r="D191" s="184"/>
      <c r="E191" s="18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2:16" outlineLevel="1">
      <c r="B192" s="45"/>
      <c r="C192" s="168" t="s">
        <v>50</v>
      </c>
      <c r="D192" s="184" t="s">
        <v>51</v>
      </c>
      <c r="E192" s="184">
        <v>1</v>
      </c>
      <c r="F192" s="34">
        <f>+'[1]Input Price'!$F$392</f>
        <v>0</v>
      </c>
      <c r="G192" s="34">
        <f>+'[1]Input Price'!$G$392</f>
        <v>0</v>
      </c>
      <c r="H192" s="34">
        <f>+'[1]Input Price'!$H$392</f>
        <v>0</v>
      </c>
      <c r="I192" s="34">
        <f>+'[1]Input Price'!$I$392</f>
        <v>0</v>
      </c>
      <c r="J192" s="34">
        <f>+'[1]Input Price'!$J$392</f>
        <v>0</v>
      </c>
      <c r="K192" s="34">
        <f>+'[1]Input Price'!$K$392</f>
        <v>0</v>
      </c>
      <c r="L192" s="34">
        <f>+'[1]Input Price'!$L$392</f>
        <v>0</v>
      </c>
      <c r="M192" s="34">
        <f>+'[1]Input Price'!$M$392</f>
        <v>0</v>
      </c>
      <c r="N192" s="34">
        <f>+'[1]Input Price'!$N$392</f>
        <v>0</v>
      </c>
      <c r="O192" s="34">
        <f>+'[1]Input Price'!$O$392</f>
        <v>0</v>
      </c>
      <c r="P192" s="34">
        <f>+'[1]Input Price'!$P$392</f>
        <v>0</v>
      </c>
    </row>
    <row r="193" spans="2:16" outlineLevel="1">
      <c r="B193" s="45"/>
      <c r="C193" s="168" t="s">
        <v>52</v>
      </c>
      <c r="D193" s="184" t="s">
        <v>53</v>
      </c>
      <c r="E193" s="184">
        <v>1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outlineLevel="1">
      <c r="B194" s="45">
        <v>2</v>
      </c>
      <c r="C194" s="173" t="s">
        <v>54</v>
      </c>
      <c r="D194" s="184" t="s">
        <v>55</v>
      </c>
      <c r="E194" s="184">
        <v>80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2:16" ht="25.5" outlineLevel="1">
      <c r="B195" s="47">
        <v>3</v>
      </c>
      <c r="C195" s="179" t="s">
        <v>56</v>
      </c>
      <c r="D195" s="184" t="s">
        <v>51</v>
      </c>
      <c r="E195" s="184">
        <v>3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 outlineLevel="1">
      <c r="B196" s="47">
        <v>4</v>
      </c>
      <c r="C196" s="179" t="s">
        <v>75</v>
      </c>
      <c r="D196" s="184" t="s">
        <v>51</v>
      </c>
      <c r="E196" s="184">
        <v>1</v>
      </c>
      <c r="F196" s="34">
        <f>+'[1]Input Price'!$F$35</f>
        <v>0</v>
      </c>
      <c r="G196" s="34">
        <f>+'[1]Input Price'!$G$35</f>
        <v>0</v>
      </c>
      <c r="H196" s="34">
        <f>+'[1]Input Price'!$H$35</f>
        <v>0</v>
      </c>
      <c r="I196" s="34">
        <f>+'[1]Input Price'!$I$35</f>
        <v>0</v>
      </c>
      <c r="J196" s="34">
        <f>+'[1]Input Price'!$J$35</f>
        <v>0</v>
      </c>
      <c r="K196" s="34">
        <f>+'[1]Input Price'!$K$35</f>
        <v>0</v>
      </c>
      <c r="L196" s="34">
        <f>+'[1]Input Price'!$L$35</f>
        <v>0</v>
      </c>
      <c r="M196" s="34">
        <f>+'[1]Input Price'!$M$35</f>
        <v>0</v>
      </c>
      <c r="N196" s="34">
        <f>+'[1]Input Price'!$N$35</f>
        <v>0</v>
      </c>
      <c r="O196" s="34">
        <f>+'[1]Input Price'!$O$35</f>
        <v>0</v>
      </c>
      <c r="P196" s="34">
        <f>+'[1]Input Price'!$P$35</f>
        <v>0</v>
      </c>
    </row>
    <row r="197" spans="2:16" outlineLevel="1">
      <c r="B197" s="47">
        <v>5</v>
      </c>
      <c r="C197" s="179" t="s">
        <v>58</v>
      </c>
      <c r="D197" s="184" t="s">
        <v>51</v>
      </c>
      <c r="E197" s="184">
        <v>1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2:16" outlineLevel="1">
      <c r="B198" s="47">
        <v>6</v>
      </c>
      <c r="C198" s="179" t="s">
        <v>77</v>
      </c>
      <c r="D198" s="184" t="s">
        <v>51</v>
      </c>
      <c r="E198" s="184">
        <v>1</v>
      </c>
      <c r="F198" s="34">
        <f>+'[1]Input Price'!$F$341</f>
        <v>0</v>
      </c>
      <c r="G198" s="34">
        <f>+'[1]Input Price'!$G$341</f>
        <v>0</v>
      </c>
      <c r="H198" s="34">
        <f>+'[1]Input Price'!$H$341</f>
        <v>0</v>
      </c>
      <c r="I198" s="34">
        <f>+'[1]Input Price'!$I$341</f>
        <v>0</v>
      </c>
      <c r="J198" s="34">
        <f>+'[1]Input Price'!$J$341</f>
        <v>0</v>
      </c>
      <c r="K198" s="34">
        <f>+'[1]Input Price'!$K$341</f>
        <v>0</v>
      </c>
      <c r="L198" s="34">
        <f>+'[1]Input Price'!$L$341</f>
        <v>0</v>
      </c>
      <c r="M198" s="34">
        <f>+'[1]Input Price'!$M$341</f>
        <v>0</v>
      </c>
      <c r="N198" s="34">
        <f>+'[1]Input Price'!$N$341</f>
        <v>0</v>
      </c>
      <c r="O198" s="34">
        <f>+'[1]Input Price'!$O$341</f>
        <v>0</v>
      </c>
      <c r="P198" s="34">
        <f>+'[1]Input Price'!$P$341</f>
        <v>0</v>
      </c>
    </row>
    <row r="199" spans="2:16" ht="38.25" outlineLevel="1">
      <c r="B199" s="47">
        <v>7</v>
      </c>
      <c r="C199" s="179" t="s">
        <v>60</v>
      </c>
      <c r="D199" s="184" t="s">
        <v>51</v>
      </c>
      <c r="E199" s="184">
        <v>1</v>
      </c>
      <c r="F199" s="34">
        <f>+'[1]Input Price'!$F$251</f>
        <v>0</v>
      </c>
      <c r="G199" s="34">
        <f>+'[1]Input Price'!$G$251</f>
        <v>0</v>
      </c>
      <c r="H199" s="34">
        <f>+'[1]Input Price'!$H$251</f>
        <v>0</v>
      </c>
      <c r="I199" s="34">
        <f>+'[1]Input Price'!$I$251</f>
        <v>0</v>
      </c>
      <c r="J199" s="34">
        <f>+'[1]Input Price'!$J$251</f>
        <v>0</v>
      </c>
      <c r="K199" s="34">
        <f>+'[1]Input Price'!$K$251</f>
        <v>0</v>
      </c>
      <c r="L199" s="34">
        <f>+'[1]Input Price'!$L$251</f>
        <v>0</v>
      </c>
      <c r="M199" s="34">
        <f>+'[1]Input Price'!$M$251</f>
        <v>0</v>
      </c>
      <c r="N199" s="34">
        <f>+'[1]Input Price'!$N$251</f>
        <v>0</v>
      </c>
      <c r="O199" s="34">
        <f>+'[1]Input Price'!$O$251</f>
        <v>0</v>
      </c>
      <c r="P199" s="34">
        <f>+'[1]Input Price'!$P$251</f>
        <v>0</v>
      </c>
    </row>
    <row r="200" spans="2:16" outlineLevel="1">
      <c r="B200" s="47">
        <v>8</v>
      </c>
      <c r="C200" s="179" t="s">
        <v>61</v>
      </c>
      <c r="D200" s="184" t="s">
        <v>51</v>
      </c>
      <c r="E200" s="184">
        <v>1</v>
      </c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2:16" outlineLevel="1">
      <c r="B201" s="47">
        <v>9</v>
      </c>
      <c r="C201" s="179" t="s">
        <v>78</v>
      </c>
      <c r="D201" s="184" t="s">
        <v>63</v>
      </c>
      <c r="E201" s="184">
        <v>80</v>
      </c>
      <c r="F201" s="34">
        <f>+'[1]Input Price'!$F$26</f>
        <v>0</v>
      </c>
      <c r="G201" s="34">
        <f>+'[1]Input Price'!$G$26</f>
        <v>0</v>
      </c>
      <c r="H201" s="34">
        <f>+'[1]Input Price'!$H$26</f>
        <v>0</v>
      </c>
      <c r="I201" s="34">
        <f>+'[1]Input Price'!$I$26</f>
        <v>0</v>
      </c>
      <c r="J201" s="34">
        <f>+'[1]Input Price'!$J$26</f>
        <v>0</v>
      </c>
      <c r="K201" s="34">
        <f>+'[1]Input Price'!$K$26</f>
        <v>0</v>
      </c>
      <c r="L201" s="34">
        <f>+'[1]Input Price'!$L$26</f>
        <v>0</v>
      </c>
      <c r="M201" s="34">
        <f>+'[1]Input Price'!$M$26</f>
        <v>0</v>
      </c>
      <c r="N201" s="34">
        <f>+'[1]Input Price'!$N$26</f>
        <v>0</v>
      </c>
      <c r="O201" s="34">
        <f>+'[1]Input Price'!$O$26</f>
        <v>0</v>
      </c>
      <c r="P201" s="34">
        <f>+'[1]Input Price'!$P$26</f>
        <v>0</v>
      </c>
    </row>
    <row r="202" spans="2:16" ht="26.25" outlineLevel="1">
      <c r="B202" s="48">
        <v>10</v>
      </c>
      <c r="C202" s="178" t="s">
        <v>89</v>
      </c>
      <c r="D202" s="184" t="s">
        <v>51</v>
      </c>
      <c r="E202" s="184">
        <v>4</v>
      </c>
      <c r="F202" s="34">
        <f>+'[1]Input Price'!$F$98</f>
        <v>0</v>
      </c>
      <c r="G202" s="34">
        <f>+'[1]Input Price'!$G$98</f>
        <v>0</v>
      </c>
      <c r="H202" s="34">
        <f>+'[1]Input Price'!$H$98</f>
        <v>0</v>
      </c>
      <c r="I202" s="34">
        <f>+'[1]Input Price'!$I$98</f>
        <v>0</v>
      </c>
      <c r="J202" s="34">
        <f>+'[1]Input Price'!$J$98</f>
        <v>0</v>
      </c>
      <c r="K202" s="34">
        <f>+'[1]Input Price'!$K$98</f>
        <v>0</v>
      </c>
      <c r="L202" s="34">
        <f>+'[1]Input Price'!$L$98</f>
        <v>0</v>
      </c>
      <c r="M202" s="34">
        <f>+'[1]Input Price'!$M$98</f>
        <v>0</v>
      </c>
      <c r="N202" s="34">
        <f>+'[1]Input Price'!$N$98</f>
        <v>0</v>
      </c>
      <c r="O202" s="34">
        <f>+'[1]Input Price'!$O$98</f>
        <v>0</v>
      </c>
      <c r="P202" s="34">
        <f>+'[1]Input Price'!$P$98</f>
        <v>0</v>
      </c>
    </row>
    <row r="203" spans="2:16" outlineLevel="1">
      <c r="B203" s="48">
        <v>11</v>
      </c>
      <c r="C203" s="173" t="s">
        <v>80</v>
      </c>
      <c r="D203" s="184" t="s">
        <v>63</v>
      </c>
      <c r="E203" s="184">
        <v>75</v>
      </c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2:16" outlineLevel="1">
      <c r="B204" s="45">
        <v>12</v>
      </c>
      <c r="C204" s="179" t="s">
        <v>81</v>
      </c>
      <c r="D204" s="184" t="s">
        <v>51</v>
      </c>
      <c r="E204" s="184">
        <v>1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</sheetData>
  <mergeCells count="6">
    <mergeCell ref="B5:B6"/>
    <mergeCell ref="C5:C6"/>
    <mergeCell ref="D5:D6"/>
    <mergeCell ref="E5:E6"/>
    <mergeCell ref="C2:Q2"/>
    <mergeCell ref="C3:Q3"/>
  </mergeCells>
  <pageMargins left="0.7" right="0.7" top="0.75" bottom="0.75" header="0.3" footer="0.3"/>
  <pageSetup paperSize="9" orientation="portrait" r:id="rId1"/>
  <customProperties>
    <customPr name="QAA_DRILLPATH_NODE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B2:Q40"/>
  <sheetViews>
    <sheetView zoomScale="80" zoomScaleNormal="80" workbookViewId="0">
      <pane xSplit="3" ySplit="6" topLeftCell="D14" activePane="bottomRight" state="frozen"/>
      <selection pane="topRight" activeCell="D1" sqref="D1"/>
      <selection pane="bottomLeft" activeCell="A6" sqref="A6"/>
      <selection pane="bottomRight" activeCell="C10" sqref="C10:C40"/>
    </sheetView>
  </sheetViews>
  <sheetFormatPr defaultRowHeight="15" outlineLevelRow="2"/>
  <cols>
    <col min="1" max="1" width="3.5703125" customWidth="1"/>
    <col min="2" max="2" width="4.28515625" customWidth="1"/>
    <col min="3" max="3" width="73.7109375" bestFit="1" customWidth="1"/>
    <col min="4" max="4" width="11.7109375" style="201" customWidth="1"/>
    <col min="5" max="5" width="9.140625" style="230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2" spans="2:17" ht="38.25" customHeight="1">
      <c r="C2" s="321" t="s">
        <v>309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2:17" ht="23.25"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2:17" ht="40.5" customHeight="1">
      <c r="C4" s="227" t="s">
        <v>441</v>
      </c>
    </row>
    <row r="5" spans="2:17" s="86" customFormat="1" ht="25.5">
      <c r="B5" s="313" t="s">
        <v>0</v>
      </c>
      <c r="C5" s="313" t="s">
        <v>1</v>
      </c>
      <c r="D5" s="313" t="s">
        <v>3</v>
      </c>
      <c r="E5" s="319" t="s">
        <v>2</v>
      </c>
      <c r="F5" s="17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</row>
    <row r="6" spans="2:17" s="86" customFormat="1" ht="25.5">
      <c r="B6" s="314"/>
      <c r="C6" s="314"/>
      <c r="D6" s="314"/>
      <c r="E6" s="320"/>
      <c r="F6" s="17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</row>
    <row r="7" spans="2:17">
      <c r="B7" s="34"/>
      <c r="C7" s="34"/>
      <c r="D7" s="200"/>
      <c r="E7" s="2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7" ht="15.75">
      <c r="B8" s="35">
        <v>1</v>
      </c>
      <c r="C8" s="35" t="s">
        <v>98</v>
      </c>
      <c r="D8" s="200"/>
      <c r="E8" s="2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7">
      <c r="B9" s="32" t="s">
        <v>16</v>
      </c>
      <c r="C9" s="33" t="s">
        <v>17</v>
      </c>
      <c r="D9" s="200"/>
      <c r="E9" s="2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7" outlineLevel="1">
      <c r="B10" s="20">
        <v>1</v>
      </c>
      <c r="C10" s="173" t="s">
        <v>18</v>
      </c>
      <c r="D10" s="200" t="s">
        <v>19</v>
      </c>
      <c r="E10" s="234">
        <v>120</v>
      </c>
      <c r="F10" s="34">
        <f>+'[1]Input Price'!$F$453</f>
        <v>0</v>
      </c>
      <c r="G10" s="34">
        <f>+'[1]Input Price'!$G$453</f>
        <v>0</v>
      </c>
      <c r="H10" s="34">
        <f>+'[1]Input Price'!$H$453</f>
        <v>0</v>
      </c>
      <c r="I10" s="34">
        <f>+'[1]Input Price'!$I$453</f>
        <v>0</v>
      </c>
      <c r="J10" s="34">
        <f>+'[1]Input Price'!$J$453</f>
        <v>0</v>
      </c>
      <c r="K10" s="34">
        <f>+'[1]Input Price'!$K$453</f>
        <v>0</v>
      </c>
      <c r="L10" s="34">
        <f>+'[1]Input Price'!$L$453</f>
        <v>0</v>
      </c>
      <c r="M10" s="34">
        <f>+'[1]Input Price'!$M$453</f>
        <v>0</v>
      </c>
      <c r="N10" s="34">
        <f>+'[1]Input Price'!$N$453</f>
        <v>0</v>
      </c>
      <c r="O10" s="34">
        <f>+'[1]Input Price'!$O$453</f>
        <v>0</v>
      </c>
      <c r="P10" s="34">
        <f>+'[1]Input Price'!$P$453</f>
        <v>0</v>
      </c>
    </row>
    <row r="11" spans="2:17" outlineLevel="1">
      <c r="B11" s="20">
        <v>2</v>
      </c>
      <c r="C11" s="173" t="s">
        <v>20</v>
      </c>
      <c r="D11" s="200" t="s">
        <v>19</v>
      </c>
      <c r="E11" s="234">
        <v>2.34</v>
      </c>
      <c r="F11" s="34">
        <f>+'[1]Input Price'!F793</f>
        <v>0</v>
      </c>
      <c r="G11" s="34">
        <f>+'[1]Input Price'!G793</f>
        <v>0</v>
      </c>
      <c r="H11" s="34">
        <f>+'[1]Input Price'!H793</f>
        <v>0</v>
      </c>
      <c r="I11" s="34">
        <f>+'[1]Input Price'!I793</f>
        <v>0</v>
      </c>
      <c r="J11" s="34">
        <f>+'[1]Input Price'!J793</f>
        <v>0</v>
      </c>
      <c r="K11" s="34">
        <f>+'[1]Input Price'!K793</f>
        <v>0</v>
      </c>
      <c r="L11" s="34">
        <f>+'[1]Input Price'!L793</f>
        <v>0</v>
      </c>
      <c r="M11" s="34">
        <f>+'[1]Input Price'!M793</f>
        <v>0</v>
      </c>
      <c r="N11" s="34">
        <f>+'[1]Input Price'!N793</f>
        <v>0</v>
      </c>
      <c r="O11" s="34">
        <f>+'[1]Input Price'!O793</f>
        <v>0</v>
      </c>
      <c r="P11" s="34">
        <f>+'[1]Input Price'!P793</f>
        <v>0</v>
      </c>
    </row>
    <row r="12" spans="2:17" outlineLevel="1">
      <c r="B12" s="20">
        <v>3</v>
      </c>
      <c r="C12" s="173" t="s">
        <v>21</v>
      </c>
      <c r="D12" s="200" t="s">
        <v>19</v>
      </c>
      <c r="E12" s="234">
        <v>1.25</v>
      </c>
      <c r="F12" s="34">
        <f>+'[1]Input Price'!F794</f>
        <v>0</v>
      </c>
      <c r="G12" s="34">
        <f>+'[1]Input Price'!G794</f>
        <v>0</v>
      </c>
      <c r="H12" s="34">
        <f>+'[1]Input Price'!H794</f>
        <v>0</v>
      </c>
      <c r="I12" s="34">
        <f>+'[1]Input Price'!I794</f>
        <v>0</v>
      </c>
      <c r="J12" s="34">
        <f>+'[1]Input Price'!J794</f>
        <v>0</v>
      </c>
      <c r="K12" s="34">
        <f>+'[1]Input Price'!K794</f>
        <v>0</v>
      </c>
      <c r="L12" s="34">
        <f>+'[1]Input Price'!L794</f>
        <v>0</v>
      </c>
      <c r="M12" s="34">
        <f>+'[1]Input Price'!M794</f>
        <v>0</v>
      </c>
      <c r="N12" s="34">
        <f>+'[1]Input Price'!N794</f>
        <v>0</v>
      </c>
      <c r="O12" s="34">
        <f>+'[1]Input Price'!O794</f>
        <v>0</v>
      </c>
      <c r="P12" s="34">
        <f>+'[1]Input Price'!P794</f>
        <v>0</v>
      </c>
    </row>
    <row r="13" spans="2:17" outlineLevel="1">
      <c r="B13" s="20">
        <v>4</v>
      </c>
      <c r="C13" s="173" t="s">
        <v>22</v>
      </c>
      <c r="D13" s="200" t="s">
        <v>19</v>
      </c>
      <c r="E13" s="234">
        <v>18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17" outlineLevel="1">
      <c r="B14" s="20">
        <v>5</v>
      </c>
      <c r="C14" s="173" t="s">
        <v>23</v>
      </c>
      <c r="D14" s="200" t="s">
        <v>19</v>
      </c>
      <c r="E14" s="234">
        <v>3.15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7" outlineLevel="1">
      <c r="B15" s="20">
        <v>6</v>
      </c>
      <c r="C15" s="173" t="s">
        <v>24</v>
      </c>
      <c r="D15" s="200" t="s">
        <v>19</v>
      </c>
      <c r="E15" s="234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7" outlineLevel="1">
      <c r="B16" s="21">
        <v>7</v>
      </c>
      <c r="C16" s="178" t="s">
        <v>25</v>
      </c>
      <c r="D16" s="200" t="s">
        <v>19</v>
      </c>
      <c r="E16" s="234">
        <v>69.81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outlineLevel="1">
      <c r="B17" s="20">
        <v>8</v>
      </c>
      <c r="C17" s="173" t="s">
        <v>26</v>
      </c>
      <c r="D17" s="200" t="s">
        <v>27</v>
      </c>
      <c r="E17" s="234">
        <v>2.4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2:16" outlineLevel="1">
      <c r="B18" s="20">
        <v>9</v>
      </c>
      <c r="C18" s="173" t="s">
        <v>99</v>
      </c>
      <c r="D18" s="200" t="s">
        <v>19</v>
      </c>
      <c r="E18" s="234">
        <v>1.58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outlineLevel="1">
      <c r="B19" s="20"/>
      <c r="C19" s="173"/>
      <c r="D19" s="200"/>
      <c r="E19" s="2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>
      <c r="B20" s="28" t="s">
        <v>35</v>
      </c>
      <c r="C20" s="22" t="s">
        <v>74</v>
      </c>
      <c r="D20" s="200"/>
      <c r="E20" s="2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 outlineLevel="1">
      <c r="B21" s="29">
        <v>1</v>
      </c>
      <c r="C21" s="23" t="s">
        <v>45</v>
      </c>
      <c r="D21" s="200" t="s">
        <v>34</v>
      </c>
      <c r="E21" s="234">
        <v>10946</v>
      </c>
      <c r="F21" s="34">
        <f>+'[1]Input Price'!F712</f>
        <v>0</v>
      </c>
      <c r="G21" s="34">
        <f>+'[1]Input Price'!G712</f>
        <v>0</v>
      </c>
      <c r="H21" s="34">
        <f>+'[1]Input Price'!H712</f>
        <v>0</v>
      </c>
      <c r="I21" s="34">
        <f>+'[1]Input Price'!I712</f>
        <v>0</v>
      </c>
      <c r="J21" s="34">
        <f>+'[1]Input Price'!J712</f>
        <v>0</v>
      </c>
      <c r="K21" s="34">
        <f>+'[1]Input Price'!K712</f>
        <v>0</v>
      </c>
      <c r="L21" s="34">
        <f>+'[1]Input Price'!L712</f>
        <v>0</v>
      </c>
      <c r="M21" s="34">
        <f>+'[1]Input Price'!M712</f>
        <v>0</v>
      </c>
      <c r="N21" s="34">
        <f>+'[1]Input Price'!N712</f>
        <v>0</v>
      </c>
      <c r="O21" s="34">
        <f>+'[1]Input Price'!O712</f>
        <v>0</v>
      </c>
      <c r="P21" s="34">
        <f>+'[1]Input Price'!P712</f>
        <v>0</v>
      </c>
    </row>
    <row r="22" spans="2:16" outlineLevel="1">
      <c r="B22" s="29">
        <v>2</v>
      </c>
      <c r="C22" s="23" t="s">
        <v>40</v>
      </c>
      <c r="D22" s="200" t="s">
        <v>34</v>
      </c>
      <c r="E22" s="234">
        <v>10946</v>
      </c>
      <c r="F22" s="34">
        <f>+'[1]Input Price'!F625</f>
        <v>0</v>
      </c>
      <c r="G22" s="34">
        <f>+'[1]Input Price'!G625</f>
        <v>0</v>
      </c>
      <c r="H22" s="34">
        <f>+'[1]Input Price'!H625</f>
        <v>0</v>
      </c>
      <c r="I22" s="34">
        <f>+'[1]Input Price'!I625</f>
        <v>0</v>
      </c>
      <c r="J22" s="34">
        <f>+'[1]Input Price'!J625</f>
        <v>0</v>
      </c>
      <c r="K22" s="34">
        <f>+'[1]Input Price'!K625</f>
        <v>0</v>
      </c>
      <c r="L22" s="34">
        <f>+'[1]Input Price'!L625</f>
        <v>0</v>
      </c>
      <c r="M22" s="34">
        <f>+'[1]Input Price'!M625</f>
        <v>0</v>
      </c>
      <c r="N22" s="34">
        <f>+'[1]Input Price'!N625</f>
        <v>0</v>
      </c>
      <c r="O22" s="34">
        <f>+'[1]Input Price'!O625</f>
        <v>0</v>
      </c>
      <c r="P22" s="34">
        <f>+'[1]Input Price'!P625</f>
        <v>0</v>
      </c>
    </row>
    <row r="23" spans="2:16" outlineLevel="1">
      <c r="B23" s="29">
        <v>3</v>
      </c>
      <c r="C23" s="23" t="s">
        <v>41</v>
      </c>
      <c r="D23" s="200" t="s">
        <v>34</v>
      </c>
      <c r="E23" s="234">
        <v>10946</v>
      </c>
      <c r="F23" s="34">
        <f>+'[1]Input Price'!$F$675</f>
        <v>0</v>
      </c>
      <c r="G23" s="34">
        <f>+'[1]Input Price'!$G$675</f>
        <v>0</v>
      </c>
      <c r="H23" s="34">
        <f>+'[1]Input Price'!$H$675</f>
        <v>0</v>
      </c>
      <c r="I23" s="34">
        <f>+'[1]Input Price'!$I$675</f>
        <v>0</v>
      </c>
      <c r="J23" s="34">
        <f>+'[1]Input Price'!$J$675</f>
        <v>0</v>
      </c>
      <c r="K23" s="34">
        <f>+'[1]Input Price'!$K$675</f>
        <v>0</v>
      </c>
      <c r="L23" s="34">
        <f>+'[1]Input Price'!$L$675</f>
        <v>0</v>
      </c>
      <c r="M23" s="34">
        <f>+'[1]Input Price'!$M$675</f>
        <v>0</v>
      </c>
      <c r="N23" s="34">
        <f>+'[1]Input Price'!$N$675</f>
        <v>0</v>
      </c>
      <c r="O23" s="34">
        <f>+'[1]Input Price'!$O$675</f>
        <v>0</v>
      </c>
      <c r="P23" s="34">
        <f>+'[1]Input Price'!$P$675</f>
        <v>0</v>
      </c>
    </row>
    <row r="24" spans="2:16" outlineLevel="1">
      <c r="B24" s="29">
        <v>4</v>
      </c>
      <c r="C24" s="23" t="s">
        <v>42</v>
      </c>
      <c r="D24" s="200" t="s">
        <v>34</v>
      </c>
      <c r="E24" s="234">
        <v>10946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 outlineLevel="1">
      <c r="B25" s="29"/>
      <c r="C25" s="45"/>
      <c r="D25" s="200"/>
      <c r="E25" s="2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>
      <c r="B26" s="28" t="s">
        <v>43</v>
      </c>
      <c r="C26" s="22" t="s">
        <v>48</v>
      </c>
      <c r="D26" s="200"/>
      <c r="E26" s="2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 outlineLevel="2">
      <c r="B27" s="58">
        <v>1</v>
      </c>
      <c r="C27" s="173" t="s">
        <v>49</v>
      </c>
      <c r="D27" s="200"/>
      <c r="E27" s="2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outlineLevel="2">
      <c r="B28" s="58"/>
      <c r="C28" s="168" t="s">
        <v>50</v>
      </c>
      <c r="D28" s="200" t="s">
        <v>51</v>
      </c>
      <c r="E28" s="234">
        <v>1</v>
      </c>
      <c r="F28" s="34">
        <f>+'[1]Input Price'!$F$392</f>
        <v>0</v>
      </c>
      <c r="G28" s="34">
        <f>+'[1]Input Price'!$G$392</f>
        <v>0</v>
      </c>
      <c r="H28" s="34">
        <f>+'[1]Input Price'!$H$392</f>
        <v>0</v>
      </c>
      <c r="I28" s="34">
        <f>+'[1]Input Price'!$I$392</f>
        <v>0</v>
      </c>
      <c r="J28" s="34">
        <f>+'[1]Input Price'!$J$392</f>
        <v>0</v>
      </c>
      <c r="K28" s="34">
        <f>+'[1]Input Price'!$K$392</f>
        <v>0</v>
      </c>
      <c r="L28" s="34">
        <f>+'[1]Input Price'!$L$392</f>
        <v>0</v>
      </c>
      <c r="M28" s="34">
        <f>+'[1]Input Price'!$M$392</f>
        <v>0</v>
      </c>
      <c r="N28" s="34">
        <f>+'[1]Input Price'!$N$392</f>
        <v>0</v>
      </c>
      <c r="O28" s="34">
        <f>+'[1]Input Price'!$O$392</f>
        <v>0</v>
      </c>
      <c r="P28" s="34">
        <f>+'[1]Input Price'!$P$392</f>
        <v>0</v>
      </c>
    </row>
    <row r="29" spans="2:16" outlineLevel="2">
      <c r="B29" s="58"/>
      <c r="C29" s="168" t="s">
        <v>52</v>
      </c>
      <c r="D29" s="200" t="s">
        <v>53</v>
      </c>
      <c r="E29" s="234">
        <v>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 outlineLevel="2">
      <c r="B30" s="58">
        <v>2</v>
      </c>
      <c r="C30" s="173" t="s">
        <v>54</v>
      </c>
      <c r="D30" s="200" t="s">
        <v>55</v>
      </c>
      <c r="E30" s="234">
        <v>40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 ht="25.5" outlineLevel="2">
      <c r="B31" s="60">
        <v>3</v>
      </c>
      <c r="C31" s="179" t="s">
        <v>56</v>
      </c>
      <c r="D31" s="200" t="s">
        <v>51</v>
      </c>
      <c r="E31" s="234">
        <v>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 outlineLevel="2">
      <c r="B32" s="60">
        <v>4</v>
      </c>
      <c r="C32" s="179" t="s">
        <v>57</v>
      </c>
      <c r="D32" s="200" t="s">
        <v>51</v>
      </c>
      <c r="E32" s="234">
        <v>1</v>
      </c>
      <c r="F32" s="34">
        <f>+'[1]Input Price'!F35</f>
        <v>0</v>
      </c>
      <c r="G32" s="34">
        <f>+'[1]Input Price'!G35</f>
        <v>0</v>
      </c>
      <c r="H32" s="34">
        <f>+'[1]Input Price'!H35</f>
        <v>0</v>
      </c>
      <c r="I32" s="34">
        <f>+'[1]Input Price'!I35</f>
        <v>0</v>
      </c>
      <c r="J32" s="34">
        <f>+'[1]Input Price'!J35</f>
        <v>0</v>
      </c>
      <c r="K32" s="34">
        <f>+'[1]Input Price'!K35</f>
        <v>0</v>
      </c>
      <c r="L32" s="34">
        <f>+'[1]Input Price'!L35</f>
        <v>0</v>
      </c>
      <c r="M32" s="34">
        <f>+'[1]Input Price'!M35</f>
        <v>0</v>
      </c>
      <c r="N32" s="34">
        <f>+'[1]Input Price'!N35</f>
        <v>0</v>
      </c>
      <c r="O32" s="34">
        <f>+'[1]Input Price'!O35</f>
        <v>0</v>
      </c>
      <c r="P32" s="34">
        <f>+'[1]Input Price'!P35</f>
        <v>0</v>
      </c>
    </row>
    <row r="33" spans="2:16" outlineLevel="2">
      <c r="B33" s="60">
        <v>5</v>
      </c>
      <c r="C33" s="179" t="s">
        <v>58</v>
      </c>
      <c r="D33" s="200" t="s">
        <v>51</v>
      </c>
      <c r="E33" s="234">
        <v>1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 outlineLevel="2">
      <c r="B34" s="60">
        <v>6</v>
      </c>
      <c r="C34" s="179" t="s">
        <v>59</v>
      </c>
      <c r="D34" s="200" t="s">
        <v>51</v>
      </c>
      <c r="E34" s="234">
        <v>1</v>
      </c>
      <c r="F34" s="34">
        <f>+'[1]Input Price'!F341</f>
        <v>0</v>
      </c>
      <c r="G34" s="34">
        <f>+'[1]Input Price'!G341</f>
        <v>0</v>
      </c>
      <c r="H34" s="34">
        <f>+'[1]Input Price'!H341</f>
        <v>0</v>
      </c>
      <c r="I34" s="34">
        <f>+'[1]Input Price'!I341</f>
        <v>0</v>
      </c>
      <c r="J34" s="34">
        <f>+'[1]Input Price'!J341</f>
        <v>0</v>
      </c>
      <c r="K34" s="34">
        <f>+'[1]Input Price'!K341</f>
        <v>0</v>
      </c>
      <c r="L34" s="34">
        <f>+'[1]Input Price'!L341</f>
        <v>0</v>
      </c>
      <c r="M34" s="34">
        <f>+'[1]Input Price'!M341</f>
        <v>0</v>
      </c>
      <c r="N34" s="34">
        <f>+'[1]Input Price'!N341</f>
        <v>0</v>
      </c>
      <c r="O34" s="34">
        <f>+'[1]Input Price'!O341</f>
        <v>0</v>
      </c>
      <c r="P34" s="34">
        <f>+'[1]Input Price'!P341</f>
        <v>0</v>
      </c>
    </row>
    <row r="35" spans="2:16" ht="38.25" outlineLevel="2">
      <c r="B35" s="60">
        <v>7</v>
      </c>
      <c r="C35" s="179" t="s">
        <v>60</v>
      </c>
      <c r="D35" s="200" t="s">
        <v>51</v>
      </c>
      <c r="E35" s="234">
        <v>1</v>
      </c>
      <c r="F35" s="34">
        <f>+'[1]Input Price'!F251</f>
        <v>0</v>
      </c>
      <c r="G35" s="34">
        <f>+'[1]Input Price'!G251</f>
        <v>0</v>
      </c>
      <c r="H35" s="34">
        <f>+'[1]Input Price'!H251</f>
        <v>0</v>
      </c>
      <c r="I35" s="34">
        <f>+'[1]Input Price'!I251</f>
        <v>0</v>
      </c>
      <c r="J35" s="34">
        <f>+'[1]Input Price'!J251</f>
        <v>0</v>
      </c>
      <c r="K35" s="34">
        <f>+'[1]Input Price'!K251</f>
        <v>0</v>
      </c>
      <c r="L35" s="34">
        <f>+'[1]Input Price'!L251</f>
        <v>0</v>
      </c>
      <c r="M35" s="34">
        <f>+'[1]Input Price'!M251</f>
        <v>0</v>
      </c>
      <c r="N35" s="34">
        <f>+'[1]Input Price'!N251</f>
        <v>0</v>
      </c>
      <c r="O35" s="34">
        <f>+'[1]Input Price'!O251</f>
        <v>0</v>
      </c>
      <c r="P35" s="34">
        <f>+'[1]Input Price'!P251</f>
        <v>0</v>
      </c>
    </row>
    <row r="36" spans="2:16" outlineLevel="2">
      <c r="B36" s="60">
        <v>8</v>
      </c>
      <c r="C36" s="179" t="s">
        <v>61</v>
      </c>
      <c r="D36" s="200" t="s">
        <v>51</v>
      </c>
      <c r="E36" s="234">
        <v>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 outlineLevel="2">
      <c r="B37" s="60">
        <v>9</v>
      </c>
      <c r="C37" s="179" t="s">
        <v>62</v>
      </c>
      <c r="D37" s="200" t="s">
        <v>63</v>
      </c>
      <c r="E37" s="234">
        <v>40</v>
      </c>
      <c r="F37" s="34">
        <f>+'[1]Input Price'!$F$26</f>
        <v>0</v>
      </c>
      <c r="G37" s="34">
        <f>+'[1]Input Price'!$G$26</f>
        <v>0</v>
      </c>
      <c r="H37" s="34">
        <f>+'[1]Input Price'!$H$26</f>
        <v>0</v>
      </c>
      <c r="I37" s="34">
        <f>+'[1]Input Price'!$I$26</f>
        <v>0</v>
      </c>
      <c r="J37" s="34">
        <f>+'[1]Input Price'!$J$26</f>
        <v>0</v>
      </c>
      <c r="K37" s="34">
        <f>+'[1]Input Price'!$K$26</f>
        <v>0</v>
      </c>
      <c r="L37" s="34">
        <f>+'[1]Input Price'!$L$26</f>
        <v>0</v>
      </c>
      <c r="M37" s="34">
        <f>+'[1]Input Price'!$M$26</f>
        <v>0</v>
      </c>
      <c r="N37" s="34">
        <f>+'[1]Input Price'!$N$26</f>
        <v>0</v>
      </c>
      <c r="O37" s="34">
        <f>+'[1]Input Price'!$O$26</f>
        <v>0</v>
      </c>
      <c r="P37" s="34">
        <f>+'[1]Input Price'!$P$26</f>
        <v>0</v>
      </c>
    </row>
    <row r="38" spans="2:16" ht="26.25" outlineLevel="2">
      <c r="B38" s="59">
        <v>10</v>
      </c>
      <c r="C38" s="178" t="s">
        <v>64</v>
      </c>
      <c r="D38" s="200" t="s">
        <v>51</v>
      </c>
      <c r="E38" s="234">
        <v>2</v>
      </c>
      <c r="F38" s="34">
        <f>+'[1]Input Price'!F98</f>
        <v>0</v>
      </c>
      <c r="G38" s="34">
        <f>+'[1]Input Price'!G98</f>
        <v>0</v>
      </c>
      <c r="H38" s="34">
        <f>+'[1]Input Price'!H98</f>
        <v>0</v>
      </c>
      <c r="I38" s="34">
        <f>+'[1]Input Price'!I98</f>
        <v>0</v>
      </c>
      <c r="J38" s="34">
        <f>+'[1]Input Price'!J98</f>
        <v>0</v>
      </c>
      <c r="K38" s="34">
        <f>+'[1]Input Price'!K98</f>
        <v>0</v>
      </c>
      <c r="L38" s="34">
        <f>+'[1]Input Price'!L98</f>
        <v>0</v>
      </c>
      <c r="M38" s="34">
        <f>+'[1]Input Price'!M98</f>
        <v>0</v>
      </c>
      <c r="N38" s="34">
        <f>+'[1]Input Price'!N98</f>
        <v>0</v>
      </c>
      <c r="O38" s="34">
        <f>+'[1]Input Price'!O98</f>
        <v>0</v>
      </c>
      <c r="P38" s="34">
        <f>+'[1]Input Price'!P98</f>
        <v>0</v>
      </c>
    </row>
    <row r="39" spans="2:16" ht="26.25" outlineLevel="2">
      <c r="B39" s="59">
        <v>11</v>
      </c>
      <c r="C39" s="178" t="s">
        <v>65</v>
      </c>
      <c r="D39" s="200" t="s">
        <v>63</v>
      </c>
      <c r="E39" s="234">
        <v>41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 outlineLevel="2">
      <c r="B40" s="58">
        <v>12</v>
      </c>
      <c r="C40" s="179" t="s">
        <v>66</v>
      </c>
      <c r="D40" s="200" t="s">
        <v>51</v>
      </c>
      <c r="E40" s="234">
        <v>1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</sheetData>
  <mergeCells count="6">
    <mergeCell ref="C2:Q2"/>
    <mergeCell ref="C3:Q3"/>
    <mergeCell ref="B5:B6"/>
    <mergeCell ref="C5:C6"/>
    <mergeCell ref="D5:D6"/>
    <mergeCell ref="E5:E6"/>
  </mergeCells>
  <pageMargins left="0.7" right="0.7" top="0.75" bottom="0.75" header="0.3" footer="0.3"/>
  <customProperties>
    <customPr name="QAA_DRILLPATH_NOD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B2:P347"/>
  <sheetViews>
    <sheetView zoomScale="80" zoomScaleNormal="80" workbookViewId="0">
      <pane xSplit="3" ySplit="6" topLeftCell="D343" activePane="bottomRight" state="frozen"/>
      <selection pane="topRight" activeCell="D1" sqref="D1"/>
      <selection pane="bottomLeft" activeCell="A6" sqref="A6"/>
      <selection pane="bottomRight" activeCell="C290" sqref="C290:C321"/>
    </sheetView>
  </sheetViews>
  <sheetFormatPr defaultRowHeight="15" outlineLevelRow="1"/>
  <cols>
    <col min="1" max="1" width="3.5703125" customWidth="1"/>
    <col min="2" max="2" width="4.28515625" customWidth="1"/>
    <col min="3" max="3" width="73.7109375" bestFit="1" customWidth="1"/>
    <col min="4" max="4" width="11.7109375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2" spans="2:16" ht="92.25" customHeight="1"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2:16" ht="26.25" customHeight="1"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2:16" ht="44.25" customHeight="1">
      <c r="C4" s="227" t="s">
        <v>442</v>
      </c>
    </row>
    <row r="5" spans="2:16" s="86" customFormat="1" ht="25.5">
      <c r="B5" s="313" t="s">
        <v>0</v>
      </c>
      <c r="C5" s="313" t="s">
        <v>1</v>
      </c>
      <c r="D5" s="313" t="s">
        <v>3</v>
      </c>
      <c r="E5" s="313" t="s">
        <v>2</v>
      </c>
      <c r="F5" s="17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</row>
    <row r="6" spans="2:16" s="86" customFormat="1" ht="25.5">
      <c r="B6" s="314"/>
      <c r="C6" s="314"/>
      <c r="D6" s="314"/>
      <c r="E6" s="314"/>
      <c r="F6" s="17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</row>
    <row r="7" spans="2:16" ht="15.75">
      <c r="B7" s="50">
        <v>1</v>
      </c>
      <c r="C7" s="57" t="s">
        <v>194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>
      <c r="B8" s="61" t="s">
        <v>100</v>
      </c>
      <c r="C8" s="67" t="s">
        <v>101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2:16" outlineLevel="1">
      <c r="B9" s="62">
        <v>1</v>
      </c>
      <c r="C9" s="69" t="s">
        <v>102</v>
      </c>
      <c r="D9" s="62" t="s">
        <v>103</v>
      </c>
      <c r="E9" s="34"/>
      <c r="F9" s="34">
        <f>+'[1]Input Price'!F496</f>
        <v>0</v>
      </c>
      <c r="G9" s="34">
        <f>+'[1]Input Price'!G496</f>
        <v>0</v>
      </c>
      <c r="H9" s="34">
        <f>+'[1]Input Price'!H496</f>
        <v>0</v>
      </c>
      <c r="I9" s="34">
        <f>+'[1]Input Price'!I496</f>
        <v>0</v>
      </c>
      <c r="J9" s="34">
        <f>+'[1]Input Price'!J496</f>
        <v>0</v>
      </c>
      <c r="K9" s="34">
        <f>+'[1]Input Price'!K496</f>
        <v>0</v>
      </c>
      <c r="L9" s="34">
        <f>+'[1]Input Price'!L496</f>
        <v>0</v>
      </c>
      <c r="M9" s="34">
        <f>+'[1]Input Price'!M496</f>
        <v>0</v>
      </c>
      <c r="N9" s="34">
        <f>+'[1]Input Price'!N496</f>
        <v>0</v>
      </c>
      <c r="O9" s="34">
        <f>+'[1]Input Price'!O496</f>
        <v>0</v>
      </c>
      <c r="P9" s="34">
        <f>+'[1]Input Price'!P496</f>
        <v>0</v>
      </c>
    </row>
    <row r="10" spans="2:16" outlineLevel="1">
      <c r="B10" s="62">
        <v>2</v>
      </c>
      <c r="C10" s="64" t="s">
        <v>104</v>
      </c>
      <c r="D10" s="62" t="s">
        <v>103</v>
      </c>
      <c r="E10" s="34"/>
      <c r="F10" s="34">
        <f>+'[1]Input Price'!F721</f>
        <v>0</v>
      </c>
      <c r="G10" s="34">
        <f>+'[1]Input Price'!G721</f>
        <v>0</v>
      </c>
      <c r="H10" s="34">
        <f>+'[1]Input Price'!H721</f>
        <v>0</v>
      </c>
      <c r="I10" s="34">
        <f>+'[1]Input Price'!I721</f>
        <v>0</v>
      </c>
      <c r="J10" s="34">
        <f>+'[1]Input Price'!J721</f>
        <v>0</v>
      </c>
      <c r="K10" s="34">
        <f>+'[1]Input Price'!K721</f>
        <v>0</v>
      </c>
      <c r="L10" s="34">
        <f>+'[1]Input Price'!L721</f>
        <v>0</v>
      </c>
      <c r="M10" s="34">
        <f>+'[1]Input Price'!M721</f>
        <v>0</v>
      </c>
      <c r="N10" s="34">
        <f>+'[1]Input Price'!N721</f>
        <v>0</v>
      </c>
      <c r="O10" s="34">
        <f>+'[1]Input Price'!O721</f>
        <v>0</v>
      </c>
      <c r="P10" s="34">
        <f>+'[1]Input Price'!P721</f>
        <v>0</v>
      </c>
    </row>
    <row r="11" spans="2:16" outlineLevel="1">
      <c r="B11" s="62"/>
      <c r="C11" s="64" t="s">
        <v>105</v>
      </c>
      <c r="D11" s="6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2:16" outlineLevel="1">
      <c r="B12" s="70"/>
      <c r="C12" s="71" t="s">
        <v>106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6">
      <c r="B13" s="72"/>
      <c r="C13" s="64"/>
      <c r="D13" s="72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16">
      <c r="B14" s="65" t="s">
        <v>107</v>
      </c>
      <c r="C14" s="73" t="s">
        <v>108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68"/>
    </row>
    <row r="15" spans="2:16" outlineLevel="1">
      <c r="B15" s="63">
        <v>1</v>
      </c>
      <c r="C15" s="64" t="s">
        <v>109</v>
      </c>
      <c r="D15" s="66" t="s">
        <v>27</v>
      </c>
      <c r="E15" s="34"/>
      <c r="F15" s="34">
        <f>+'[1]Input Price'!F660</f>
        <v>0</v>
      </c>
      <c r="G15" s="34">
        <f>+'[1]Input Price'!G660</f>
        <v>0</v>
      </c>
      <c r="H15" s="34">
        <f>+'[1]Input Price'!H660</f>
        <v>0</v>
      </c>
      <c r="I15" s="34">
        <f>+'[1]Input Price'!I660</f>
        <v>0</v>
      </c>
      <c r="J15" s="34">
        <f>+'[1]Input Price'!J660</f>
        <v>0</v>
      </c>
      <c r="K15" s="34">
        <f>+'[1]Input Price'!K660</f>
        <v>0</v>
      </c>
      <c r="L15" s="34">
        <f>+'[1]Input Price'!L660</f>
        <v>0</v>
      </c>
      <c r="M15" s="34">
        <f>+'[1]Input Price'!M660</f>
        <v>0</v>
      </c>
      <c r="N15" s="34">
        <f>+'[1]Input Price'!N660</f>
        <v>0</v>
      </c>
      <c r="O15" s="34">
        <f>+'[1]Input Price'!O660</f>
        <v>0</v>
      </c>
      <c r="P15" s="34">
        <f>+'[1]Input Price'!P660</f>
        <v>0</v>
      </c>
    </row>
    <row r="16" spans="2:16" outlineLevel="1">
      <c r="B16" s="63">
        <v>2</v>
      </c>
      <c r="C16" s="64" t="s">
        <v>110</v>
      </c>
      <c r="D16" s="66" t="s">
        <v>63</v>
      </c>
      <c r="E16" s="34"/>
      <c r="F16" s="34">
        <f>+'[1]Input Price'!F646</f>
        <v>0</v>
      </c>
      <c r="G16" s="34">
        <f>+'[1]Input Price'!G646</f>
        <v>0</v>
      </c>
      <c r="H16" s="34">
        <f>+'[1]Input Price'!H646</f>
        <v>0</v>
      </c>
      <c r="I16" s="34">
        <f>+'[1]Input Price'!I646</f>
        <v>0</v>
      </c>
      <c r="J16" s="34">
        <f>+'[1]Input Price'!J646</f>
        <v>0</v>
      </c>
      <c r="K16" s="34">
        <f>+'[1]Input Price'!K646</f>
        <v>0</v>
      </c>
      <c r="L16" s="34">
        <f>+'[1]Input Price'!L646</f>
        <v>0</v>
      </c>
      <c r="M16" s="34">
        <f>+'[1]Input Price'!M646</f>
        <v>0</v>
      </c>
      <c r="N16" s="34">
        <f>+'[1]Input Price'!N646</f>
        <v>0</v>
      </c>
      <c r="O16" s="34">
        <f>+'[1]Input Price'!O646</f>
        <v>0</v>
      </c>
      <c r="P16" s="34">
        <f>+'[1]Input Price'!P646</f>
        <v>0</v>
      </c>
    </row>
    <row r="17" spans="2:16" outlineLevel="1">
      <c r="B17" s="63">
        <v>3</v>
      </c>
      <c r="C17" s="64" t="s">
        <v>111</v>
      </c>
      <c r="D17" s="66" t="s">
        <v>63</v>
      </c>
      <c r="E17" s="34"/>
      <c r="F17" s="34">
        <f>+'[1]Input Price'!F651</f>
        <v>0</v>
      </c>
      <c r="G17" s="34">
        <f>+'[1]Input Price'!G651</f>
        <v>0</v>
      </c>
      <c r="H17" s="34">
        <f>+'[1]Input Price'!H651</f>
        <v>0</v>
      </c>
      <c r="I17" s="34">
        <f>+'[1]Input Price'!I651</f>
        <v>0</v>
      </c>
      <c r="J17" s="34">
        <f>+'[1]Input Price'!J651</f>
        <v>0</v>
      </c>
      <c r="K17" s="34">
        <f>+'[1]Input Price'!K651</f>
        <v>0</v>
      </c>
      <c r="L17" s="34">
        <f>+'[1]Input Price'!L651</f>
        <v>0</v>
      </c>
      <c r="M17" s="34">
        <f>+'[1]Input Price'!M651</f>
        <v>0</v>
      </c>
      <c r="N17" s="34">
        <f>+'[1]Input Price'!N651</f>
        <v>0</v>
      </c>
      <c r="O17" s="34">
        <f>+'[1]Input Price'!O651</f>
        <v>0</v>
      </c>
      <c r="P17" s="34">
        <f>+'[1]Input Price'!P651</f>
        <v>0</v>
      </c>
    </row>
    <row r="18" spans="2:16" outlineLevel="1">
      <c r="B18" s="63">
        <v>4</v>
      </c>
      <c r="C18" s="64" t="s">
        <v>112</v>
      </c>
      <c r="D18" s="66" t="s">
        <v>63</v>
      </c>
      <c r="E18" s="34"/>
      <c r="F18" s="34">
        <f>+'[1]Input Price'!F653</f>
        <v>0</v>
      </c>
      <c r="G18" s="34">
        <f>+'[1]Input Price'!G653</f>
        <v>0</v>
      </c>
      <c r="H18" s="34">
        <f>+'[1]Input Price'!H653</f>
        <v>0</v>
      </c>
      <c r="I18" s="34">
        <f>+'[1]Input Price'!I653</f>
        <v>0</v>
      </c>
      <c r="J18" s="34">
        <f>+'[1]Input Price'!J653</f>
        <v>0</v>
      </c>
      <c r="K18" s="34">
        <f>+'[1]Input Price'!K653</f>
        <v>0</v>
      </c>
      <c r="L18" s="34">
        <f>+'[1]Input Price'!L653</f>
        <v>0</v>
      </c>
      <c r="M18" s="34">
        <f>+'[1]Input Price'!M653</f>
        <v>0</v>
      </c>
      <c r="N18" s="34">
        <f>+'[1]Input Price'!N653</f>
        <v>0</v>
      </c>
      <c r="O18" s="34">
        <f>+'[1]Input Price'!O653</f>
        <v>0</v>
      </c>
      <c r="P18" s="34">
        <f>+'[1]Input Price'!P653</f>
        <v>0</v>
      </c>
    </row>
    <row r="19" spans="2:16" outlineLevel="1">
      <c r="B19" s="63">
        <v>5</v>
      </c>
      <c r="C19" s="64" t="s">
        <v>113</v>
      </c>
      <c r="D19" s="66" t="s">
        <v>63</v>
      </c>
      <c r="E19" s="34"/>
      <c r="F19" s="34">
        <f>+'[1]Input Price'!F645</f>
        <v>0</v>
      </c>
      <c r="G19" s="34">
        <f>+'[1]Input Price'!G645</f>
        <v>0</v>
      </c>
      <c r="H19" s="34">
        <f>+'[1]Input Price'!H645</f>
        <v>0</v>
      </c>
      <c r="I19" s="34">
        <f>+'[1]Input Price'!I645</f>
        <v>0</v>
      </c>
      <c r="J19" s="34">
        <f>+'[1]Input Price'!J645</f>
        <v>0</v>
      </c>
      <c r="K19" s="34">
        <f>+'[1]Input Price'!K645</f>
        <v>0</v>
      </c>
      <c r="L19" s="34">
        <f>+'[1]Input Price'!L645</f>
        <v>0</v>
      </c>
      <c r="M19" s="34">
        <f>+'[1]Input Price'!M645</f>
        <v>0</v>
      </c>
      <c r="N19" s="34">
        <f>+'[1]Input Price'!N645</f>
        <v>0</v>
      </c>
      <c r="O19" s="34">
        <f>+'[1]Input Price'!O645</f>
        <v>0</v>
      </c>
      <c r="P19" s="34">
        <f>+'[1]Input Price'!P645</f>
        <v>0</v>
      </c>
    </row>
    <row r="20" spans="2:16" outlineLevel="1">
      <c r="B20" s="63">
        <v>6</v>
      </c>
      <c r="C20" s="64" t="s">
        <v>114</v>
      </c>
      <c r="D20" s="66" t="s">
        <v>63</v>
      </c>
      <c r="E20" s="34"/>
      <c r="F20" s="34">
        <f>+'[1]Input Price'!F650</f>
        <v>0</v>
      </c>
      <c r="G20" s="34">
        <f>+'[1]Input Price'!G650</f>
        <v>0</v>
      </c>
      <c r="H20" s="34">
        <f>+'[1]Input Price'!H650</f>
        <v>0</v>
      </c>
      <c r="I20" s="34">
        <f>+'[1]Input Price'!I650</f>
        <v>0</v>
      </c>
      <c r="J20" s="34">
        <f>+'[1]Input Price'!J650</f>
        <v>0</v>
      </c>
      <c r="K20" s="34">
        <f>+'[1]Input Price'!K650</f>
        <v>0</v>
      </c>
      <c r="L20" s="34">
        <f>+'[1]Input Price'!L650</f>
        <v>0</v>
      </c>
      <c r="M20" s="34">
        <f>+'[1]Input Price'!M650</f>
        <v>0</v>
      </c>
      <c r="N20" s="34">
        <f>+'[1]Input Price'!N650</f>
        <v>0</v>
      </c>
      <c r="O20" s="34">
        <f>+'[1]Input Price'!O650</f>
        <v>0</v>
      </c>
      <c r="P20" s="34">
        <f>+'[1]Input Price'!P650</f>
        <v>0</v>
      </c>
    </row>
    <row r="21" spans="2:16" outlineLevel="1">
      <c r="B21" s="63">
        <v>7</v>
      </c>
      <c r="C21" s="64" t="s">
        <v>115</v>
      </c>
      <c r="D21" s="66" t="s">
        <v>27</v>
      </c>
      <c r="E21" s="34"/>
      <c r="F21" s="34">
        <f>+'[1]Input Price'!F649</f>
        <v>0</v>
      </c>
      <c r="G21" s="34">
        <f>+'[1]Input Price'!G649</f>
        <v>0</v>
      </c>
      <c r="H21" s="34">
        <f>+'[1]Input Price'!H649</f>
        <v>0</v>
      </c>
      <c r="I21" s="34">
        <f>+'[1]Input Price'!I649</f>
        <v>0</v>
      </c>
      <c r="J21" s="34">
        <f>+'[1]Input Price'!J649</f>
        <v>0</v>
      </c>
      <c r="K21" s="34">
        <f>+'[1]Input Price'!K649</f>
        <v>0</v>
      </c>
      <c r="L21" s="34">
        <f>+'[1]Input Price'!L649</f>
        <v>0</v>
      </c>
      <c r="M21" s="34">
        <f>+'[1]Input Price'!M649</f>
        <v>0</v>
      </c>
      <c r="N21" s="34">
        <f>+'[1]Input Price'!N649</f>
        <v>0</v>
      </c>
      <c r="O21" s="34">
        <f>+'[1]Input Price'!O649</f>
        <v>0</v>
      </c>
      <c r="P21" s="34">
        <f>+'[1]Input Price'!P649</f>
        <v>0</v>
      </c>
    </row>
    <row r="22" spans="2:16" outlineLevel="1">
      <c r="B22" s="63">
        <v>8</v>
      </c>
      <c r="C22" s="64" t="s">
        <v>116</v>
      </c>
      <c r="D22" s="66" t="s">
        <v>27</v>
      </c>
      <c r="E22" s="34"/>
      <c r="F22" s="34">
        <f>+'[1]Input Price'!F652</f>
        <v>0</v>
      </c>
      <c r="G22" s="34">
        <f>+'[1]Input Price'!G652</f>
        <v>0</v>
      </c>
      <c r="H22" s="34">
        <f>+'[1]Input Price'!H652</f>
        <v>0</v>
      </c>
      <c r="I22" s="34">
        <f>+'[1]Input Price'!I652</f>
        <v>0</v>
      </c>
      <c r="J22" s="34">
        <f>+'[1]Input Price'!J652</f>
        <v>0</v>
      </c>
      <c r="K22" s="34">
        <f>+'[1]Input Price'!K652</f>
        <v>0</v>
      </c>
      <c r="L22" s="34">
        <f>+'[1]Input Price'!L652</f>
        <v>0</v>
      </c>
      <c r="M22" s="34">
        <f>+'[1]Input Price'!M652</f>
        <v>0</v>
      </c>
      <c r="N22" s="34">
        <f>+'[1]Input Price'!N652</f>
        <v>0</v>
      </c>
      <c r="O22" s="34">
        <f>+'[1]Input Price'!O652</f>
        <v>0</v>
      </c>
      <c r="P22" s="34">
        <f>+'[1]Input Price'!P652</f>
        <v>0</v>
      </c>
    </row>
    <row r="23" spans="2:16" outlineLevel="1">
      <c r="B23" s="63">
        <v>9</v>
      </c>
      <c r="C23" s="64" t="s">
        <v>117</v>
      </c>
      <c r="D23" s="66" t="s">
        <v>27</v>
      </c>
      <c r="E23" s="34"/>
      <c r="F23" s="34">
        <f>+'[1]Input Price'!F648</f>
        <v>0</v>
      </c>
      <c r="G23" s="34">
        <f>+'[1]Input Price'!G648</f>
        <v>0</v>
      </c>
      <c r="H23" s="34">
        <f>+'[1]Input Price'!H648</f>
        <v>0</v>
      </c>
      <c r="I23" s="34">
        <f>+'[1]Input Price'!I648</f>
        <v>0</v>
      </c>
      <c r="J23" s="34">
        <f>+'[1]Input Price'!J648</f>
        <v>0</v>
      </c>
      <c r="K23" s="34">
        <f>+'[1]Input Price'!K648</f>
        <v>0</v>
      </c>
      <c r="L23" s="34">
        <f>+'[1]Input Price'!L648</f>
        <v>0</v>
      </c>
      <c r="M23" s="34">
        <f>+'[1]Input Price'!M648</f>
        <v>0</v>
      </c>
      <c r="N23" s="34">
        <f>+'[1]Input Price'!N648</f>
        <v>0</v>
      </c>
      <c r="O23" s="34">
        <f>+'[1]Input Price'!O648</f>
        <v>0</v>
      </c>
      <c r="P23" s="34">
        <f>+'[1]Input Price'!P648</f>
        <v>0</v>
      </c>
    </row>
    <row r="24" spans="2:16" outlineLevel="1">
      <c r="B24" s="63">
        <v>10</v>
      </c>
      <c r="C24" s="64" t="s">
        <v>118</v>
      </c>
      <c r="D24" s="66" t="s">
        <v>19</v>
      </c>
      <c r="E24" s="34"/>
      <c r="F24" s="34">
        <f>+'[1]Input Price'!F647</f>
        <v>0</v>
      </c>
      <c r="G24" s="34">
        <f>+'[1]Input Price'!G647</f>
        <v>0</v>
      </c>
      <c r="H24" s="34">
        <f>+'[1]Input Price'!H647</f>
        <v>0</v>
      </c>
      <c r="I24" s="34">
        <f>+'[1]Input Price'!I647</f>
        <v>0</v>
      </c>
      <c r="J24" s="34">
        <f>+'[1]Input Price'!J647</f>
        <v>0</v>
      </c>
      <c r="K24" s="34">
        <f>+'[1]Input Price'!K647</f>
        <v>0</v>
      </c>
      <c r="L24" s="34">
        <f>+'[1]Input Price'!L647</f>
        <v>0</v>
      </c>
      <c r="M24" s="34">
        <f>+'[1]Input Price'!M647</f>
        <v>0</v>
      </c>
      <c r="N24" s="34">
        <f>+'[1]Input Price'!N647</f>
        <v>0</v>
      </c>
      <c r="O24" s="34">
        <f>+'[1]Input Price'!O647</f>
        <v>0</v>
      </c>
      <c r="P24" s="34">
        <f>+'[1]Input Price'!P647</f>
        <v>0</v>
      </c>
    </row>
    <row r="25" spans="2:16" outlineLevel="1">
      <c r="B25" s="63">
        <v>11</v>
      </c>
      <c r="C25" s="64" t="s">
        <v>119</v>
      </c>
      <c r="D25" s="66" t="s">
        <v>27</v>
      </c>
      <c r="E25" s="34"/>
      <c r="F25" s="34">
        <f>+'[1]Input Price'!F674</f>
        <v>0</v>
      </c>
      <c r="G25" s="34">
        <f>+'[1]Input Price'!G674</f>
        <v>0</v>
      </c>
      <c r="H25" s="34">
        <f>+'[1]Input Price'!H674</f>
        <v>0</v>
      </c>
      <c r="I25" s="34">
        <f>+'[1]Input Price'!I674</f>
        <v>0</v>
      </c>
      <c r="J25" s="34">
        <f>+'[1]Input Price'!J674</f>
        <v>0</v>
      </c>
      <c r="K25" s="34">
        <f>+'[1]Input Price'!K674</f>
        <v>0</v>
      </c>
      <c r="L25" s="34">
        <f>+'[1]Input Price'!L674</f>
        <v>0</v>
      </c>
      <c r="M25" s="34">
        <f>+'[1]Input Price'!M674</f>
        <v>0</v>
      </c>
      <c r="N25" s="34">
        <f>+'[1]Input Price'!N674</f>
        <v>0</v>
      </c>
      <c r="O25" s="34">
        <f>+'[1]Input Price'!O674</f>
        <v>0</v>
      </c>
      <c r="P25" s="34">
        <f>+'[1]Input Price'!P674</f>
        <v>0</v>
      </c>
    </row>
    <row r="26" spans="2:16" outlineLevel="1">
      <c r="B26" s="63">
        <v>12</v>
      </c>
      <c r="C26" s="64" t="s">
        <v>120</v>
      </c>
      <c r="D26" s="66" t="s">
        <v>103</v>
      </c>
      <c r="E26" s="34"/>
      <c r="F26" s="34">
        <f>+'[1]Input Price'!F675</f>
        <v>0</v>
      </c>
      <c r="G26" s="34">
        <f>+'[1]Input Price'!G675</f>
        <v>0</v>
      </c>
      <c r="H26" s="34">
        <f>+'[1]Input Price'!H675</f>
        <v>0</v>
      </c>
      <c r="I26" s="34">
        <f>+'[1]Input Price'!I675</f>
        <v>0</v>
      </c>
      <c r="J26" s="34">
        <f>+'[1]Input Price'!J675</f>
        <v>0</v>
      </c>
      <c r="K26" s="34">
        <f>+'[1]Input Price'!K675</f>
        <v>0</v>
      </c>
      <c r="L26" s="34">
        <f>+'[1]Input Price'!L675</f>
        <v>0</v>
      </c>
      <c r="M26" s="34">
        <f>+'[1]Input Price'!M675</f>
        <v>0</v>
      </c>
      <c r="N26" s="34">
        <f>+'[1]Input Price'!N675</f>
        <v>0</v>
      </c>
      <c r="O26" s="34">
        <f>+'[1]Input Price'!O675</f>
        <v>0</v>
      </c>
      <c r="P26" s="34">
        <f>+'[1]Input Price'!P675</f>
        <v>0</v>
      </c>
    </row>
    <row r="27" spans="2:16" outlineLevel="1">
      <c r="B27" s="74"/>
      <c r="C27" s="71" t="s">
        <v>121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2"/>
      <c r="C28" s="64"/>
      <c r="D28" s="7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>
      <c r="B29" s="65" t="s">
        <v>122</v>
      </c>
      <c r="C29" s="73" t="s">
        <v>123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 outlineLevel="1">
      <c r="B30" s="63">
        <v>1</v>
      </c>
      <c r="C30" s="64" t="s">
        <v>468</v>
      </c>
      <c r="D30" s="63" t="s">
        <v>124</v>
      </c>
      <c r="E30" s="63"/>
      <c r="F30" s="63">
        <f>+'[1]Input Price'!F359</f>
        <v>0</v>
      </c>
      <c r="G30" s="63">
        <f>+'[1]Input Price'!G359</f>
        <v>0</v>
      </c>
      <c r="H30" s="63">
        <f>+'[1]Input Price'!H359</f>
        <v>0</v>
      </c>
      <c r="I30" s="63">
        <f>+'[1]Input Price'!I359</f>
        <v>0</v>
      </c>
      <c r="J30" s="63">
        <f>+'[1]Input Price'!J359</f>
        <v>0</v>
      </c>
      <c r="K30" s="63">
        <f>+'[1]Input Price'!K359</f>
        <v>0</v>
      </c>
      <c r="L30" s="63">
        <f>+'[1]Input Price'!L359</f>
        <v>0</v>
      </c>
      <c r="M30" s="63">
        <f>+'[1]Input Price'!M359</f>
        <v>0</v>
      </c>
      <c r="N30" s="63">
        <f>+'[1]Input Price'!N359</f>
        <v>0</v>
      </c>
      <c r="O30" s="63">
        <f>+'[1]Input Price'!O359</f>
        <v>0</v>
      </c>
      <c r="P30" s="63">
        <f>+'[1]Input Price'!P359</f>
        <v>0</v>
      </c>
    </row>
    <row r="31" spans="2:16" outlineLevel="1">
      <c r="B31" s="63">
        <v>2</v>
      </c>
      <c r="C31" s="64" t="s">
        <v>125</v>
      </c>
      <c r="D31" s="63" t="s">
        <v>103</v>
      </c>
      <c r="E31" s="63"/>
      <c r="F31" s="63">
        <f>+'[1]Input Price'!F430</f>
        <v>0</v>
      </c>
      <c r="G31" s="63">
        <f>+'[1]Input Price'!G430</f>
        <v>0</v>
      </c>
      <c r="H31" s="63">
        <f>+'[1]Input Price'!H430</f>
        <v>0</v>
      </c>
      <c r="I31" s="63">
        <f>+'[1]Input Price'!I430</f>
        <v>0</v>
      </c>
      <c r="J31" s="63">
        <f>+'[1]Input Price'!J430</f>
        <v>0</v>
      </c>
      <c r="K31" s="63">
        <f>+'[1]Input Price'!K430</f>
        <v>0</v>
      </c>
      <c r="L31" s="63">
        <f>+'[1]Input Price'!L430</f>
        <v>0</v>
      </c>
      <c r="M31" s="63">
        <f>+'[1]Input Price'!M430</f>
        <v>0</v>
      </c>
      <c r="N31" s="63">
        <f>+'[1]Input Price'!N430</f>
        <v>0</v>
      </c>
      <c r="O31" s="63">
        <f>+'[1]Input Price'!O430</f>
        <v>0</v>
      </c>
      <c r="P31" s="63">
        <f>+'[1]Input Price'!P430</f>
        <v>0</v>
      </c>
    </row>
    <row r="32" spans="2:16" outlineLevel="1">
      <c r="B32" s="63">
        <v>3</v>
      </c>
      <c r="C32" s="64" t="s">
        <v>126</v>
      </c>
      <c r="D32" s="63" t="s">
        <v>127</v>
      </c>
      <c r="E32" s="63"/>
      <c r="F32" s="63">
        <f>+'[1]Input Price'!F483</f>
        <v>0</v>
      </c>
      <c r="G32" s="63">
        <f>+'[1]Input Price'!G483</f>
        <v>0</v>
      </c>
      <c r="H32" s="63">
        <f>+'[1]Input Price'!H483</f>
        <v>0</v>
      </c>
      <c r="I32" s="63">
        <f>+'[1]Input Price'!I483</f>
        <v>0</v>
      </c>
      <c r="J32" s="63">
        <f>+'[1]Input Price'!J483</f>
        <v>0</v>
      </c>
      <c r="K32" s="63">
        <f>+'[1]Input Price'!K483</f>
        <v>0</v>
      </c>
      <c r="L32" s="63">
        <f>+'[1]Input Price'!L483</f>
        <v>0</v>
      </c>
      <c r="M32" s="63">
        <f>+'[1]Input Price'!M483</f>
        <v>0</v>
      </c>
      <c r="N32" s="63">
        <f>+'[1]Input Price'!N483</f>
        <v>0</v>
      </c>
      <c r="O32" s="63">
        <f>+'[1]Input Price'!O483</f>
        <v>0</v>
      </c>
      <c r="P32" s="63">
        <f>+'[1]Input Price'!P483</f>
        <v>0</v>
      </c>
    </row>
    <row r="33" spans="2:16" outlineLevel="1">
      <c r="B33" s="63">
        <v>4</v>
      </c>
      <c r="C33" s="64" t="s">
        <v>128</v>
      </c>
      <c r="D33" s="63" t="s">
        <v>127</v>
      </c>
      <c r="E33" s="63"/>
      <c r="F33" s="63">
        <f>+'[1]Input Price'!F484</f>
        <v>0</v>
      </c>
      <c r="G33" s="63">
        <f>+'[1]Input Price'!G484</f>
        <v>0</v>
      </c>
      <c r="H33" s="63">
        <f>+'[1]Input Price'!H484</f>
        <v>0</v>
      </c>
      <c r="I33" s="63">
        <f>+'[1]Input Price'!I484</f>
        <v>0</v>
      </c>
      <c r="J33" s="63">
        <f>+'[1]Input Price'!J484</f>
        <v>0</v>
      </c>
      <c r="K33" s="63">
        <f>+'[1]Input Price'!K484</f>
        <v>0</v>
      </c>
      <c r="L33" s="63">
        <f>+'[1]Input Price'!L484</f>
        <v>0</v>
      </c>
      <c r="M33" s="63">
        <f>+'[1]Input Price'!M484</f>
        <v>0</v>
      </c>
      <c r="N33" s="63">
        <f>+'[1]Input Price'!N484</f>
        <v>0</v>
      </c>
      <c r="O33" s="63">
        <f>+'[1]Input Price'!O484</f>
        <v>0</v>
      </c>
      <c r="P33" s="63">
        <f>+'[1]Input Price'!P484</f>
        <v>0</v>
      </c>
    </row>
    <row r="34" spans="2:16" ht="24" outlineLevel="1">
      <c r="B34" s="63">
        <v>5</v>
      </c>
      <c r="C34" s="64" t="s">
        <v>129</v>
      </c>
      <c r="D34" s="63" t="s">
        <v>103</v>
      </c>
      <c r="E34" s="63"/>
      <c r="F34" s="63">
        <f>+'[1]Input Price'!F437</f>
        <v>0</v>
      </c>
      <c r="G34" s="63">
        <f>+'[1]Input Price'!G437</f>
        <v>0</v>
      </c>
      <c r="H34" s="63">
        <f>+'[1]Input Price'!H437</f>
        <v>0</v>
      </c>
      <c r="I34" s="63">
        <f>+'[1]Input Price'!I437</f>
        <v>0</v>
      </c>
      <c r="J34" s="63">
        <f>+'[1]Input Price'!J437</f>
        <v>0</v>
      </c>
      <c r="K34" s="63">
        <f>+'[1]Input Price'!K437</f>
        <v>0</v>
      </c>
      <c r="L34" s="63">
        <f>+'[1]Input Price'!L437</f>
        <v>0</v>
      </c>
      <c r="M34" s="63">
        <f>+'[1]Input Price'!M437</f>
        <v>0</v>
      </c>
      <c r="N34" s="63">
        <f>+'[1]Input Price'!N437</f>
        <v>0</v>
      </c>
      <c r="O34" s="63">
        <f>+'[1]Input Price'!O437</f>
        <v>0</v>
      </c>
      <c r="P34" s="63">
        <f>+'[1]Input Price'!P437</f>
        <v>0</v>
      </c>
    </row>
    <row r="35" spans="2:16" ht="24" outlineLevel="1">
      <c r="B35" s="63">
        <v>6</v>
      </c>
      <c r="C35" s="311" t="s">
        <v>130</v>
      </c>
      <c r="D35" s="63" t="s">
        <v>103</v>
      </c>
      <c r="E35" s="63"/>
      <c r="F35" s="63">
        <f>+'[1]Input Price'!F441</f>
        <v>0</v>
      </c>
      <c r="G35" s="63">
        <f>+'[1]Input Price'!G441</f>
        <v>0</v>
      </c>
      <c r="H35" s="63">
        <f>+'[1]Input Price'!H441</f>
        <v>0</v>
      </c>
      <c r="I35" s="63">
        <f>+'[1]Input Price'!I441</f>
        <v>0</v>
      </c>
      <c r="J35" s="63">
        <f>+'[1]Input Price'!J441</f>
        <v>0</v>
      </c>
      <c r="K35" s="63">
        <f>+'[1]Input Price'!K441</f>
        <v>0</v>
      </c>
      <c r="L35" s="63">
        <f>+'[1]Input Price'!L441</f>
        <v>0</v>
      </c>
      <c r="M35" s="63">
        <f>+'[1]Input Price'!M441</f>
        <v>0</v>
      </c>
      <c r="N35" s="63">
        <f>+'[1]Input Price'!N441</f>
        <v>0</v>
      </c>
      <c r="O35" s="63">
        <f>+'[1]Input Price'!O441</f>
        <v>0</v>
      </c>
      <c r="P35" s="63">
        <f>+'[1]Input Price'!P441</f>
        <v>0</v>
      </c>
    </row>
    <row r="36" spans="2:16" outlineLevel="1">
      <c r="B36" s="63">
        <v>7</v>
      </c>
      <c r="C36" s="311" t="s">
        <v>131</v>
      </c>
      <c r="D36" s="63" t="s">
        <v>103</v>
      </c>
      <c r="E36" s="63"/>
      <c r="F36" s="63">
        <f>+'[1]Input Price'!F429</f>
        <v>0</v>
      </c>
      <c r="G36" s="63">
        <f>+'[1]Input Price'!G429</f>
        <v>0</v>
      </c>
      <c r="H36" s="63">
        <f>+'[1]Input Price'!H429</f>
        <v>0</v>
      </c>
      <c r="I36" s="63">
        <f>+'[1]Input Price'!I429</f>
        <v>0</v>
      </c>
      <c r="J36" s="63">
        <f>+'[1]Input Price'!J429</f>
        <v>0</v>
      </c>
      <c r="K36" s="63">
        <f>+'[1]Input Price'!K429</f>
        <v>0</v>
      </c>
      <c r="L36" s="63">
        <f>+'[1]Input Price'!L429</f>
        <v>0</v>
      </c>
      <c r="M36" s="63">
        <f>+'[1]Input Price'!M429</f>
        <v>0</v>
      </c>
      <c r="N36" s="63">
        <f>+'[1]Input Price'!N429</f>
        <v>0</v>
      </c>
      <c r="O36" s="63">
        <f>+'[1]Input Price'!O429</f>
        <v>0</v>
      </c>
      <c r="P36" s="63">
        <f>+'[1]Input Price'!P429</f>
        <v>0</v>
      </c>
    </row>
    <row r="37" spans="2:16" outlineLevel="1">
      <c r="B37" s="63">
        <v>8</v>
      </c>
      <c r="C37" s="311" t="s">
        <v>132</v>
      </c>
      <c r="D37" s="63" t="s">
        <v>133</v>
      </c>
      <c r="E37" s="63"/>
      <c r="F37" s="63">
        <f>+'[1]Input Price'!F509</f>
        <v>0</v>
      </c>
      <c r="G37" s="63">
        <f>+'[1]Input Price'!G509</f>
        <v>0</v>
      </c>
      <c r="H37" s="63">
        <f>+'[1]Input Price'!H509</f>
        <v>0</v>
      </c>
      <c r="I37" s="63">
        <f>+'[1]Input Price'!I509</f>
        <v>0</v>
      </c>
      <c r="J37" s="63">
        <f>+'[1]Input Price'!J509</f>
        <v>0</v>
      </c>
      <c r="K37" s="63">
        <f>+'[1]Input Price'!K509</f>
        <v>0</v>
      </c>
      <c r="L37" s="63">
        <f>+'[1]Input Price'!L509</f>
        <v>0</v>
      </c>
      <c r="M37" s="63">
        <f>+'[1]Input Price'!M509</f>
        <v>0</v>
      </c>
      <c r="N37" s="63">
        <f>+'[1]Input Price'!N509</f>
        <v>0</v>
      </c>
      <c r="O37" s="63">
        <f>+'[1]Input Price'!O509</f>
        <v>0</v>
      </c>
      <c r="P37" s="63">
        <f>+'[1]Input Price'!P509</f>
        <v>0</v>
      </c>
    </row>
    <row r="38" spans="2:16" outlineLevel="1">
      <c r="B38" s="63">
        <v>9</v>
      </c>
      <c r="C38" s="311" t="s">
        <v>134</v>
      </c>
      <c r="D38" s="63" t="s">
        <v>133</v>
      </c>
      <c r="E38" s="63"/>
      <c r="F38" s="63"/>
      <c r="G38" s="63"/>
      <c r="H38" s="63"/>
      <c r="I38" s="34"/>
      <c r="J38" s="34"/>
      <c r="K38" s="34"/>
      <c r="L38" s="34"/>
      <c r="M38" s="34"/>
      <c r="N38" s="34"/>
      <c r="O38" s="34"/>
      <c r="P38" s="87"/>
    </row>
    <row r="39" spans="2:16" outlineLevel="1">
      <c r="B39" s="63">
        <v>10</v>
      </c>
      <c r="C39" s="311" t="s">
        <v>135</v>
      </c>
      <c r="D39" s="63" t="s">
        <v>51</v>
      </c>
      <c r="E39" s="63"/>
      <c r="F39" s="63">
        <f>+'[1]Input Price'!F409</f>
        <v>0</v>
      </c>
      <c r="G39" s="63">
        <f>+'[1]Input Price'!G409</f>
        <v>0</v>
      </c>
      <c r="H39" s="63">
        <f>+'[1]Input Price'!H409</f>
        <v>0</v>
      </c>
      <c r="I39" s="63">
        <f>+'[1]Input Price'!I409</f>
        <v>0</v>
      </c>
      <c r="J39" s="63">
        <f>+'[1]Input Price'!J409</f>
        <v>0</v>
      </c>
      <c r="K39" s="63">
        <f>+'[1]Input Price'!K409</f>
        <v>0</v>
      </c>
      <c r="L39" s="63">
        <f>+'[1]Input Price'!L409</f>
        <v>0</v>
      </c>
      <c r="M39" s="63">
        <f>+'[1]Input Price'!M409</f>
        <v>0</v>
      </c>
      <c r="N39" s="63">
        <f>+'[1]Input Price'!N409</f>
        <v>0</v>
      </c>
      <c r="O39" s="63">
        <f>+'[1]Input Price'!O409</f>
        <v>0</v>
      </c>
      <c r="P39" s="63">
        <f>+'[1]Input Price'!P409</f>
        <v>0</v>
      </c>
    </row>
    <row r="40" spans="2:16" outlineLevel="1">
      <c r="B40" s="63">
        <v>11</v>
      </c>
      <c r="C40" s="311" t="s">
        <v>136</v>
      </c>
      <c r="D40" s="63" t="s">
        <v>137</v>
      </c>
      <c r="E40" s="63"/>
      <c r="F40" s="63">
        <f>+'[1]Input Price'!F661</f>
        <v>0</v>
      </c>
      <c r="G40" s="63">
        <f>+'[1]Input Price'!G661</f>
        <v>0</v>
      </c>
      <c r="H40" s="63">
        <f>+'[1]Input Price'!H661</f>
        <v>0</v>
      </c>
      <c r="I40" s="63">
        <f>+'[1]Input Price'!I661</f>
        <v>0</v>
      </c>
      <c r="J40" s="63">
        <f>+'[1]Input Price'!J661</f>
        <v>0</v>
      </c>
      <c r="K40" s="63">
        <f>+'[1]Input Price'!K661</f>
        <v>0</v>
      </c>
      <c r="L40" s="63">
        <f>+'[1]Input Price'!L661</f>
        <v>0</v>
      </c>
      <c r="M40" s="63">
        <f>+'[1]Input Price'!M661</f>
        <v>0</v>
      </c>
      <c r="N40" s="63">
        <f>+'[1]Input Price'!N661</f>
        <v>0</v>
      </c>
      <c r="O40" s="63">
        <f>+'[1]Input Price'!O661</f>
        <v>0</v>
      </c>
      <c r="P40" s="63">
        <f>+'[1]Input Price'!P661</f>
        <v>0</v>
      </c>
    </row>
    <row r="41" spans="2:16" outlineLevel="1">
      <c r="B41" s="63">
        <v>12</v>
      </c>
      <c r="C41" s="311" t="s">
        <v>138</v>
      </c>
      <c r="D41" s="63" t="s">
        <v>139</v>
      </c>
      <c r="E41" s="63"/>
      <c r="F41" s="63">
        <f>+'[1]Input Price'!F597</f>
        <v>0</v>
      </c>
      <c r="G41" s="63">
        <f>+'[1]Input Price'!G597</f>
        <v>0</v>
      </c>
      <c r="H41" s="63">
        <f>+'[1]Input Price'!H597</f>
        <v>0</v>
      </c>
      <c r="I41" s="63">
        <f>+'[1]Input Price'!I597</f>
        <v>0</v>
      </c>
      <c r="J41" s="63">
        <f>+'[1]Input Price'!J597</f>
        <v>0</v>
      </c>
      <c r="K41" s="63">
        <f>+'[1]Input Price'!K597</f>
        <v>0</v>
      </c>
      <c r="L41" s="63">
        <f>+'[1]Input Price'!L597</f>
        <v>0</v>
      </c>
      <c r="M41" s="63">
        <f>+'[1]Input Price'!M597</f>
        <v>0</v>
      </c>
      <c r="N41" s="63">
        <f>+'[1]Input Price'!N597</f>
        <v>0</v>
      </c>
      <c r="O41" s="63">
        <f>+'[1]Input Price'!O597</f>
        <v>0</v>
      </c>
      <c r="P41" s="63">
        <f>+'[1]Input Price'!P597</f>
        <v>0</v>
      </c>
    </row>
    <row r="42" spans="2:16" outlineLevel="1">
      <c r="B42" s="63">
        <v>13</v>
      </c>
      <c r="C42" s="311" t="s">
        <v>140</v>
      </c>
      <c r="D42" s="63" t="s">
        <v>139</v>
      </c>
      <c r="E42" s="63"/>
      <c r="F42" s="63">
        <f>+'[1]Input Price'!F598</f>
        <v>0</v>
      </c>
      <c r="G42" s="63">
        <f>+'[1]Input Price'!G598</f>
        <v>0</v>
      </c>
      <c r="H42" s="63">
        <f>+'[1]Input Price'!H598</f>
        <v>0</v>
      </c>
      <c r="I42" s="63">
        <f>+'[1]Input Price'!I598</f>
        <v>0</v>
      </c>
      <c r="J42" s="63">
        <f>+'[1]Input Price'!J598</f>
        <v>0</v>
      </c>
      <c r="K42" s="63">
        <f>+'[1]Input Price'!K598</f>
        <v>0</v>
      </c>
      <c r="L42" s="63">
        <f>+'[1]Input Price'!L598</f>
        <v>0</v>
      </c>
      <c r="M42" s="63">
        <f>+'[1]Input Price'!M598</f>
        <v>0</v>
      </c>
      <c r="N42" s="63">
        <f>+'[1]Input Price'!N598</f>
        <v>0</v>
      </c>
      <c r="O42" s="63">
        <f>+'[1]Input Price'!O598</f>
        <v>0</v>
      </c>
      <c r="P42" s="63">
        <f>+'[1]Input Price'!P598</f>
        <v>0</v>
      </c>
    </row>
    <row r="43" spans="2:16" outlineLevel="1">
      <c r="B43" s="63">
        <v>14</v>
      </c>
      <c r="C43" s="311" t="s">
        <v>141</v>
      </c>
      <c r="D43" s="63" t="s">
        <v>139</v>
      </c>
      <c r="E43" s="63"/>
      <c r="F43" s="63">
        <f>+'[1]Input Price'!F599</f>
        <v>0</v>
      </c>
      <c r="G43" s="63">
        <f>+'[1]Input Price'!G599</f>
        <v>0</v>
      </c>
      <c r="H43" s="63">
        <f>+'[1]Input Price'!H599</f>
        <v>0</v>
      </c>
      <c r="I43" s="63">
        <f>+'[1]Input Price'!I599</f>
        <v>0</v>
      </c>
      <c r="J43" s="63">
        <f>+'[1]Input Price'!J599</f>
        <v>0</v>
      </c>
      <c r="K43" s="63">
        <f>+'[1]Input Price'!K599</f>
        <v>0</v>
      </c>
      <c r="L43" s="63">
        <f>+'[1]Input Price'!L599</f>
        <v>0</v>
      </c>
      <c r="M43" s="63">
        <f>+'[1]Input Price'!M599</f>
        <v>0</v>
      </c>
      <c r="N43" s="63">
        <f>+'[1]Input Price'!N599</f>
        <v>0</v>
      </c>
      <c r="O43" s="63">
        <f>+'[1]Input Price'!O599</f>
        <v>0</v>
      </c>
      <c r="P43" s="63">
        <f>+'[1]Input Price'!P599</f>
        <v>0</v>
      </c>
    </row>
    <row r="44" spans="2:16" outlineLevel="1">
      <c r="B44" s="63">
        <v>15</v>
      </c>
      <c r="C44" s="311" t="s">
        <v>142</v>
      </c>
      <c r="D44" s="63" t="s">
        <v>139</v>
      </c>
      <c r="E44" s="63"/>
      <c r="F44" s="63">
        <f>+'[1]Input Price'!F600</f>
        <v>0</v>
      </c>
      <c r="G44" s="63">
        <f>+'[1]Input Price'!G600</f>
        <v>0</v>
      </c>
      <c r="H44" s="63">
        <f>+'[1]Input Price'!H600</f>
        <v>0</v>
      </c>
      <c r="I44" s="63">
        <f>+'[1]Input Price'!I600</f>
        <v>0</v>
      </c>
      <c r="J44" s="63">
        <f>+'[1]Input Price'!J600</f>
        <v>0</v>
      </c>
      <c r="K44" s="63">
        <f>+'[1]Input Price'!K600</f>
        <v>0</v>
      </c>
      <c r="L44" s="63">
        <f>+'[1]Input Price'!L600</f>
        <v>0</v>
      </c>
      <c r="M44" s="63">
        <f>+'[1]Input Price'!M600</f>
        <v>0</v>
      </c>
      <c r="N44" s="63">
        <f>+'[1]Input Price'!N600</f>
        <v>0</v>
      </c>
      <c r="O44" s="63">
        <f>+'[1]Input Price'!O600</f>
        <v>0</v>
      </c>
      <c r="P44" s="63">
        <f>+'[1]Input Price'!P600</f>
        <v>0</v>
      </c>
    </row>
    <row r="45" spans="2:16" outlineLevel="1">
      <c r="B45" s="63">
        <v>16</v>
      </c>
      <c r="C45" s="311" t="s">
        <v>143</v>
      </c>
      <c r="D45" s="63" t="s">
        <v>139</v>
      </c>
      <c r="E45" s="63"/>
      <c r="F45" s="63">
        <f>+'[1]Input Price'!F601</f>
        <v>0</v>
      </c>
      <c r="G45" s="63">
        <f>+'[1]Input Price'!G601</f>
        <v>0</v>
      </c>
      <c r="H45" s="63">
        <f>+'[1]Input Price'!H601</f>
        <v>0</v>
      </c>
      <c r="I45" s="63">
        <f>+'[1]Input Price'!I601</f>
        <v>0</v>
      </c>
      <c r="J45" s="63">
        <f>+'[1]Input Price'!J601</f>
        <v>0</v>
      </c>
      <c r="K45" s="63">
        <f>+'[1]Input Price'!K601</f>
        <v>0</v>
      </c>
      <c r="L45" s="63">
        <f>+'[1]Input Price'!L601</f>
        <v>0</v>
      </c>
      <c r="M45" s="63">
        <f>+'[1]Input Price'!M601</f>
        <v>0</v>
      </c>
      <c r="N45" s="63">
        <f>+'[1]Input Price'!N601</f>
        <v>0</v>
      </c>
      <c r="O45" s="63">
        <f>+'[1]Input Price'!O601</f>
        <v>0</v>
      </c>
      <c r="P45" s="63">
        <f>+'[1]Input Price'!P601</f>
        <v>0</v>
      </c>
    </row>
    <row r="46" spans="2:16" outlineLevel="1">
      <c r="B46" s="63">
        <v>17</v>
      </c>
      <c r="C46" s="311" t="s">
        <v>144</v>
      </c>
      <c r="D46" s="63" t="s">
        <v>145</v>
      </c>
      <c r="E46" s="63"/>
      <c r="F46" s="63">
        <f>+'[1]Input Price'!F602</f>
        <v>0</v>
      </c>
      <c r="G46" s="63">
        <f>+'[1]Input Price'!G602</f>
        <v>0</v>
      </c>
      <c r="H46" s="63">
        <f>+'[1]Input Price'!H602</f>
        <v>0</v>
      </c>
      <c r="I46" s="63">
        <f>+'[1]Input Price'!I602</f>
        <v>0</v>
      </c>
      <c r="J46" s="63">
        <f>+'[1]Input Price'!J602</f>
        <v>0</v>
      </c>
      <c r="K46" s="63">
        <f>+'[1]Input Price'!K602</f>
        <v>0</v>
      </c>
      <c r="L46" s="63">
        <f>+'[1]Input Price'!L602</f>
        <v>0</v>
      </c>
      <c r="M46" s="63">
        <f>+'[1]Input Price'!M602</f>
        <v>0</v>
      </c>
      <c r="N46" s="63">
        <f>+'[1]Input Price'!N602</f>
        <v>0</v>
      </c>
      <c r="O46" s="63">
        <f>+'[1]Input Price'!O602</f>
        <v>0</v>
      </c>
      <c r="P46" s="63">
        <f>+'[1]Input Price'!P602</f>
        <v>0</v>
      </c>
    </row>
    <row r="47" spans="2:16" outlineLevel="1">
      <c r="B47" s="63">
        <v>18</v>
      </c>
      <c r="C47" s="311" t="s">
        <v>146</v>
      </c>
      <c r="D47" s="63" t="s">
        <v>147</v>
      </c>
      <c r="E47" s="63"/>
      <c r="F47" s="63"/>
      <c r="G47" s="63"/>
      <c r="H47" s="63"/>
      <c r="I47" s="34"/>
      <c r="J47" s="34"/>
      <c r="K47" s="34"/>
      <c r="L47" s="34"/>
      <c r="M47" s="34"/>
      <c r="N47" s="34"/>
      <c r="O47" s="34"/>
      <c r="P47" s="88"/>
    </row>
    <row r="48" spans="2:16" s="86" customFormat="1" outlineLevel="1">
      <c r="B48" s="310">
        <v>19</v>
      </c>
      <c r="C48" s="311" t="s">
        <v>148</v>
      </c>
      <c r="D48" s="310" t="s">
        <v>147</v>
      </c>
      <c r="E48" s="310"/>
      <c r="F48" s="310">
        <f>+'[1]Input Price'!F640</f>
        <v>0</v>
      </c>
      <c r="G48" s="310">
        <f>+'[1]Input Price'!G640</f>
        <v>0</v>
      </c>
      <c r="H48" s="310">
        <f>+'[1]Input Price'!H640</f>
        <v>0</v>
      </c>
      <c r="I48" s="310">
        <f>+'[1]Input Price'!I640</f>
        <v>0</v>
      </c>
      <c r="J48" s="310">
        <f>+'[1]Input Price'!J640</f>
        <v>0</v>
      </c>
      <c r="K48" s="310">
        <f>+'[1]Input Price'!K640</f>
        <v>0</v>
      </c>
      <c r="L48" s="310">
        <f>+'[1]Input Price'!L640</f>
        <v>0</v>
      </c>
      <c r="M48" s="310">
        <f>+'[1]Input Price'!M640</f>
        <v>0</v>
      </c>
      <c r="N48" s="310">
        <f>+'[1]Input Price'!N640</f>
        <v>0</v>
      </c>
      <c r="O48" s="310">
        <f>+'[1]Input Price'!O640</f>
        <v>0</v>
      </c>
      <c r="P48" s="310">
        <f>+'[1]Input Price'!P640</f>
        <v>0</v>
      </c>
    </row>
    <row r="49" spans="2:16" outlineLevel="1">
      <c r="B49" s="63">
        <v>20</v>
      </c>
      <c r="C49" s="311" t="s">
        <v>149</v>
      </c>
      <c r="D49" s="63" t="s">
        <v>147</v>
      </c>
      <c r="E49" s="63"/>
      <c r="F49" s="63"/>
      <c r="G49" s="63"/>
      <c r="H49" s="63"/>
      <c r="I49" s="34"/>
      <c r="J49" s="34"/>
      <c r="K49" s="34"/>
      <c r="L49" s="34"/>
      <c r="M49" s="34"/>
      <c r="N49" s="34"/>
      <c r="O49" s="34"/>
      <c r="P49" s="88"/>
    </row>
    <row r="50" spans="2:16" outlineLevel="1">
      <c r="B50" s="63">
        <v>21</v>
      </c>
      <c r="C50" s="311" t="s">
        <v>150</v>
      </c>
      <c r="D50" s="63" t="s">
        <v>147</v>
      </c>
      <c r="E50" s="63"/>
      <c r="F50" s="63">
        <f>+'[1]Input Price'!F641</f>
        <v>0</v>
      </c>
      <c r="G50" s="63">
        <f>+'[1]Input Price'!G641</f>
        <v>0</v>
      </c>
      <c r="H50" s="63">
        <f>+'[1]Input Price'!H641</f>
        <v>0</v>
      </c>
      <c r="I50" s="63">
        <f>+'[1]Input Price'!I641</f>
        <v>0</v>
      </c>
      <c r="J50" s="63">
        <f>+'[1]Input Price'!J641</f>
        <v>0</v>
      </c>
      <c r="K50" s="63">
        <f>+'[1]Input Price'!K641</f>
        <v>0</v>
      </c>
      <c r="L50" s="63">
        <f>+'[1]Input Price'!L641</f>
        <v>0</v>
      </c>
      <c r="M50" s="63">
        <f>+'[1]Input Price'!M641</f>
        <v>0</v>
      </c>
      <c r="N50" s="63">
        <f>+'[1]Input Price'!N641</f>
        <v>0</v>
      </c>
      <c r="O50" s="63">
        <f>+'[1]Input Price'!O641</f>
        <v>0</v>
      </c>
      <c r="P50" s="63">
        <f>+'[1]Input Price'!P641</f>
        <v>0</v>
      </c>
    </row>
    <row r="51" spans="2:16" outlineLevel="1">
      <c r="B51" s="63">
        <v>22</v>
      </c>
      <c r="C51" s="311" t="s">
        <v>151</v>
      </c>
      <c r="D51" s="63" t="s">
        <v>147</v>
      </c>
      <c r="E51" s="63"/>
      <c r="F51" s="63">
        <f>+'[1]Input Price'!F638</f>
        <v>0</v>
      </c>
      <c r="G51" s="63">
        <f>+'[1]Input Price'!G638</f>
        <v>0</v>
      </c>
      <c r="H51" s="63">
        <f>+'[1]Input Price'!H638</f>
        <v>0</v>
      </c>
      <c r="I51" s="63">
        <f>+'[1]Input Price'!I638</f>
        <v>0</v>
      </c>
      <c r="J51" s="63">
        <f>+'[1]Input Price'!J638</f>
        <v>0</v>
      </c>
      <c r="K51" s="63">
        <f>+'[1]Input Price'!K638</f>
        <v>0</v>
      </c>
      <c r="L51" s="63">
        <f>+'[1]Input Price'!L638</f>
        <v>0</v>
      </c>
      <c r="M51" s="63">
        <f>+'[1]Input Price'!M638</f>
        <v>0</v>
      </c>
      <c r="N51" s="63">
        <f>+'[1]Input Price'!N638</f>
        <v>0</v>
      </c>
      <c r="O51" s="63">
        <f>+'[1]Input Price'!O638</f>
        <v>0</v>
      </c>
      <c r="P51" s="63">
        <f>+'[1]Input Price'!P638</f>
        <v>0</v>
      </c>
    </row>
    <row r="52" spans="2:16" outlineLevel="1">
      <c r="B52" s="63">
        <v>23</v>
      </c>
      <c r="C52" s="311" t="s">
        <v>152</v>
      </c>
      <c r="D52" s="63" t="s">
        <v>145</v>
      </c>
      <c r="E52" s="63"/>
      <c r="F52" s="63">
        <f>+'[1]Input Price'!F659</f>
        <v>0</v>
      </c>
      <c r="G52" s="63">
        <f>+'[1]Input Price'!G659</f>
        <v>0</v>
      </c>
      <c r="H52" s="63">
        <f>+'[1]Input Price'!H659</f>
        <v>0</v>
      </c>
      <c r="I52" s="63">
        <f>+'[1]Input Price'!I659</f>
        <v>0</v>
      </c>
      <c r="J52" s="63">
        <f>+'[1]Input Price'!J659</f>
        <v>0</v>
      </c>
      <c r="K52" s="63">
        <f>+'[1]Input Price'!K659</f>
        <v>0</v>
      </c>
      <c r="L52" s="63">
        <f>+'[1]Input Price'!L659</f>
        <v>0</v>
      </c>
      <c r="M52" s="63">
        <f>+'[1]Input Price'!M659</f>
        <v>0</v>
      </c>
      <c r="N52" s="63">
        <f>+'[1]Input Price'!N659</f>
        <v>0</v>
      </c>
      <c r="O52" s="63">
        <f>+'[1]Input Price'!O659</f>
        <v>0</v>
      </c>
      <c r="P52" s="63">
        <f>+'[1]Input Price'!P659</f>
        <v>0</v>
      </c>
    </row>
    <row r="53" spans="2:16" outlineLevel="1">
      <c r="B53" s="63">
        <v>24</v>
      </c>
      <c r="C53" s="312" t="s">
        <v>153</v>
      </c>
      <c r="D53" s="63" t="s">
        <v>145</v>
      </c>
      <c r="E53" s="63"/>
      <c r="F53" s="63">
        <f>+'[1]Input Price'!F657</f>
        <v>0</v>
      </c>
      <c r="G53" s="63">
        <f>+'[1]Input Price'!G657</f>
        <v>0</v>
      </c>
      <c r="H53" s="63">
        <f>+'[1]Input Price'!H657</f>
        <v>0</v>
      </c>
      <c r="I53" s="63">
        <f>+'[1]Input Price'!I657</f>
        <v>0</v>
      </c>
      <c r="J53" s="63">
        <f>+'[1]Input Price'!J657</f>
        <v>0</v>
      </c>
      <c r="K53" s="63">
        <f>+'[1]Input Price'!K657</f>
        <v>0</v>
      </c>
      <c r="L53" s="63">
        <f>+'[1]Input Price'!L657</f>
        <v>0</v>
      </c>
      <c r="M53" s="63">
        <f>+'[1]Input Price'!M657</f>
        <v>0</v>
      </c>
      <c r="N53" s="63">
        <f>+'[1]Input Price'!N657</f>
        <v>0</v>
      </c>
      <c r="O53" s="63">
        <f>+'[1]Input Price'!O657</f>
        <v>0</v>
      </c>
      <c r="P53" s="63">
        <f>+'[1]Input Price'!P657</f>
        <v>0</v>
      </c>
    </row>
    <row r="54" spans="2:16" outlineLevel="1">
      <c r="B54" s="63">
        <v>25</v>
      </c>
      <c r="C54" s="312" t="s">
        <v>154</v>
      </c>
      <c r="D54" s="63" t="s">
        <v>34</v>
      </c>
      <c r="E54" s="63"/>
      <c r="F54" s="63">
        <f>+'[1]Input Price'!F655</f>
        <v>0</v>
      </c>
      <c r="G54" s="63">
        <f>+'[1]Input Price'!G655</f>
        <v>0</v>
      </c>
      <c r="H54" s="63">
        <f>+'[1]Input Price'!H655</f>
        <v>0</v>
      </c>
      <c r="I54" s="63">
        <f>+'[1]Input Price'!I655</f>
        <v>0</v>
      </c>
      <c r="J54" s="63">
        <f>+'[1]Input Price'!J655</f>
        <v>0</v>
      </c>
      <c r="K54" s="63">
        <f>+'[1]Input Price'!K655</f>
        <v>0</v>
      </c>
      <c r="L54" s="63">
        <f>+'[1]Input Price'!L655</f>
        <v>0</v>
      </c>
      <c r="M54" s="63">
        <f>+'[1]Input Price'!M655</f>
        <v>0</v>
      </c>
      <c r="N54" s="63">
        <f>+'[1]Input Price'!N655</f>
        <v>0</v>
      </c>
      <c r="O54" s="63">
        <f>+'[1]Input Price'!O655</f>
        <v>0</v>
      </c>
      <c r="P54" s="63">
        <f>+'[1]Input Price'!P655</f>
        <v>0</v>
      </c>
    </row>
    <row r="55" spans="2:16" outlineLevel="1">
      <c r="B55" s="63">
        <v>26</v>
      </c>
      <c r="C55" s="312" t="s">
        <v>155</v>
      </c>
      <c r="D55" s="63" t="s">
        <v>147</v>
      </c>
      <c r="E55" s="63"/>
      <c r="F55" s="63"/>
      <c r="G55" s="63"/>
      <c r="H55" s="63"/>
      <c r="I55" s="34"/>
      <c r="J55" s="34"/>
      <c r="K55" s="34"/>
      <c r="L55" s="34"/>
      <c r="M55" s="34"/>
      <c r="N55" s="34"/>
      <c r="O55" s="34"/>
      <c r="P55" s="88"/>
    </row>
    <row r="56" spans="2:16" outlineLevel="1">
      <c r="B56" s="63">
        <v>27</v>
      </c>
      <c r="C56" s="312" t="s">
        <v>40</v>
      </c>
      <c r="D56" s="63" t="s">
        <v>147</v>
      </c>
      <c r="E56" s="63"/>
      <c r="F56" s="63">
        <f>+'[1]Input Price'!F625</f>
        <v>0</v>
      </c>
      <c r="G56" s="63">
        <f>+'[1]Input Price'!G625</f>
        <v>0</v>
      </c>
      <c r="H56" s="63">
        <f>+'[1]Input Price'!H625</f>
        <v>0</v>
      </c>
      <c r="I56" s="63">
        <f>+'[1]Input Price'!I625</f>
        <v>0</v>
      </c>
      <c r="J56" s="63">
        <f>+'[1]Input Price'!J625</f>
        <v>0</v>
      </c>
      <c r="K56" s="63">
        <f>+'[1]Input Price'!K625</f>
        <v>0</v>
      </c>
      <c r="L56" s="63">
        <f>+'[1]Input Price'!L625</f>
        <v>0</v>
      </c>
      <c r="M56" s="63">
        <f>+'[1]Input Price'!M625</f>
        <v>0</v>
      </c>
      <c r="N56" s="63">
        <f>+'[1]Input Price'!N625</f>
        <v>0</v>
      </c>
      <c r="O56" s="63">
        <f>+'[1]Input Price'!O625</f>
        <v>0</v>
      </c>
      <c r="P56" s="63">
        <f>+'[1]Input Price'!P625</f>
        <v>0</v>
      </c>
    </row>
    <row r="57" spans="2:16" outlineLevel="1">
      <c r="B57" s="63">
        <v>28</v>
      </c>
      <c r="C57" s="312" t="s">
        <v>156</v>
      </c>
      <c r="D57" s="63" t="s">
        <v>147</v>
      </c>
      <c r="E57" s="63"/>
      <c r="F57" s="63">
        <f>+'[1]Input Price'!F668</f>
        <v>0</v>
      </c>
      <c r="G57" s="63">
        <f>+'[1]Input Price'!G668</f>
        <v>0</v>
      </c>
      <c r="H57" s="63">
        <f>+'[1]Input Price'!H668</f>
        <v>0</v>
      </c>
      <c r="I57" s="63">
        <f>+'[1]Input Price'!I668</f>
        <v>0</v>
      </c>
      <c r="J57" s="63">
        <f>+'[1]Input Price'!J668</f>
        <v>0</v>
      </c>
      <c r="K57" s="63">
        <f>+'[1]Input Price'!K668</f>
        <v>0</v>
      </c>
      <c r="L57" s="63">
        <f>+'[1]Input Price'!L668</f>
        <v>0</v>
      </c>
      <c r="M57" s="63">
        <f>+'[1]Input Price'!M668</f>
        <v>0</v>
      </c>
      <c r="N57" s="63">
        <f>+'[1]Input Price'!N668</f>
        <v>0</v>
      </c>
      <c r="O57" s="63">
        <f>+'[1]Input Price'!O668</f>
        <v>0</v>
      </c>
      <c r="P57" s="63">
        <f>+'[1]Input Price'!P668</f>
        <v>0</v>
      </c>
    </row>
    <row r="58" spans="2:16" outlineLevel="1">
      <c r="B58" s="63">
        <v>29</v>
      </c>
      <c r="C58" s="312" t="s">
        <v>157</v>
      </c>
      <c r="D58" s="63" t="s">
        <v>31</v>
      </c>
      <c r="E58" s="63"/>
      <c r="F58" s="63">
        <f>+'[1]Input Price'!F261</f>
        <v>0</v>
      </c>
      <c r="G58" s="63">
        <f>+'[1]Input Price'!G261</f>
        <v>0</v>
      </c>
      <c r="H58" s="63">
        <f>+'[1]Input Price'!H261</f>
        <v>0</v>
      </c>
      <c r="I58" s="63">
        <f>+'[1]Input Price'!I261</f>
        <v>0</v>
      </c>
      <c r="J58" s="63">
        <f>+'[1]Input Price'!J261</f>
        <v>0</v>
      </c>
      <c r="K58" s="63">
        <f>+'[1]Input Price'!K261</f>
        <v>0</v>
      </c>
      <c r="L58" s="63">
        <f>+'[1]Input Price'!L261</f>
        <v>0</v>
      </c>
      <c r="M58" s="63">
        <f>+'[1]Input Price'!M261</f>
        <v>0</v>
      </c>
      <c r="N58" s="63">
        <f>+'[1]Input Price'!N261</f>
        <v>0</v>
      </c>
      <c r="O58" s="63">
        <f>+'[1]Input Price'!O261</f>
        <v>0</v>
      </c>
      <c r="P58" s="63">
        <f>+'[1]Input Price'!P261</f>
        <v>0</v>
      </c>
    </row>
    <row r="59" spans="2:16" outlineLevel="1">
      <c r="B59" s="63">
        <v>30</v>
      </c>
      <c r="C59" s="312" t="s">
        <v>158</v>
      </c>
      <c r="D59" s="63" t="s">
        <v>31</v>
      </c>
      <c r="E59" s="63"/>
      <c r="F59" s="63">
        <f>+'[1]Input Price'!F260</f>
        <v>0</v>
      </c>
      <c r="G59" s="63">
        <f>+'[1]Input Price'!G260</f>
        <v>0</v>
      </c>
      <c r="H59" s="63">
        <f>+'[1]Input Price'!H260</f>
        <v>0</v>
      </c>
      <c r="I59" s="63">
        <f>+'[1]Input Price'!I260</f>
        <v>0</v>
      </c>
      <c r="J59" s="63">
        <f>+'[1]Input Price'!J260</f>
        <v>0</v>
      </c>
      <c r="K59" s="63">
        <f>+'[1]Input Price'!K260</f>
        <v>0</v>
      </c>
      <c r="L59" s="63">
        <f>+'[1]Input Price'!L260</f>
        <v>0</v>
      </c>
      <c r="M59" s="63">
        <f>+'[1]Input Price'!M260</f>
        <v>0</v>
      </c>
      <c r="N59" s="63">
        <f>+'[1]Input Price'!N260</f>
        <v>0</v>
      </c>
      <c r="O59" s="63">
        <f>+'[1]Input Price'!O260</f>
        <v>0</v>
      </c>
      <c r="P59" s="63">
        <f>+'[1]Input Price'!P260</f>
        <v>0</v>
      </c>
    </row>
    <row r="60" spans="2:16" outlineLevel="1">
      <c r="B60" s="63">
        <v>31</v>
      </c>
      <c r="C60" s="312" t="s">
        <v>159</v>
      </c>
      <c r="D60" s="63" t="s">
        <v>31</v>
      </c>
      <c r="E60" s="63"/>
      <c r="F60" s="63"/>
      <c r="G60" s="63"/>
      <c r="H60" s="63"/>
      <c r="I60" s="34"/>
      <c r="J60" s="34"/>
      <c r="K60" s="34"/>
      <c r="L60" s="34"/>
      <c r="M60" s="34"/>
      <c r="N60" s="34"/>
      <c r="O60" s="34"/>
      <c r="P60" s="88"/>
    </row>
    <row r="61" spans="2:16" outlineLevel="1">
      <c r="B61" s="63">
        <v>32</v>
      </c>
      <c r="C61" s="312" t="s">
        <v>160</v>
      </c>
      <c r="D61" s="63" t="s">
        <v>31</v>
      </c>
      <c r="E61" s="63"/>
      <c r="F61" s="63">
        <f>+'[1]Input Price'!F262</f>
        <v>0</v>
      </c>
      <c r="G61" s="63">
        <f>+'[1]Input Price'!G262</f>
        <v>0</v>
      </c>
      <c r="H61" s="63">
        <f>+'[1]Input Price'!H262</f>
        <v>0</v>
      </c>
      <c r="I61" s="63">
        <f>+'[1]Input Price'!I262</f>
        <v>0</v>
      </c>
      <c r="J61" s="63">
        <f>+'[1]Input Price'!J262</f>
        <v>0</v>
      </c>
      <c r="K61" s="63">
        <f>+'[1]Input Price'!K262</f>
        <v>0</v>
      </c>
      <c r="L61" s="63">
        <f>+'[1]Input Price'!L262</f>
        <v>0</v>
      </c>
      <c r="M61" s="63">
        <f>+'[1]Input Price'!M262</f>
        <v>0</v>
      </c>
      <c r="N61" s="63">
        <f>+'[1]Input Price'!N262</f>
        <v>0</v>
      </c>
      <c r="O61" s="63">
        <f>+'[1]Input Price'!O262</f>
        <v>0</v>
      </c>
      <c r="P61" s="63">
        <f>+'[1]Input Price'!P262</f>
        <v>0</v>
      </c>
    </row>
    <row r="62" spans="2:16" outlineLevel="1">
      <c r="B62" s="63">
        <v>33</v>
      </c>
      <c r="C62" s="312" t="s">
        <v>161</v>
      </c>
      <c r="D62" s="63" t="s">
        <v>31</v>
      </c>
      <c r="E62" s="63"/>
      <c r="F62" s="63">
        <f>+'[1]Input Price'!F263</f>
        <v>0</v>
      </c>
      <c r="G62" s="63">
        <f>+'[1]Input Price'!G263</f>
        <v>0</v>
      </c>
      <c r="H62" s="63">
        <f>+'[1]Input Price'!H263</f>
        <v>0</v>
      </c>
      <c r="I62" s="63">
        <f>+'[1]Input Price'!I263</f>
        <v>0</v>
      </c>
      <c r="J62" s="63">
        <f>+'[1]Input Price'!J263</f>
        <v>0</v>
      </c>
      <c r="K62" s="63">
        <f>+'[1]Input Price'!K263</f>
        <v>0</v>
      </c>
      <c r="L62" s="63">
        <f>+'[1]Input Price'!L263</f>
        <v>0</v>
      </c>
      <c r="M62" s="63">
        <f>+'[1]Input Price'!M263</f>
        <v>0</v>
      </c>
      <c r="N62" s="63">
        <f>+'[1]Input Price'!N263</f>
        <v>0</v>
      </c>
      <c r="O62" s="63">
        <f>+'[1]Input Price'!O263</f>
        <v>0</v>
      </c>
      <c r="P62" s="63">
        <f>+'[1]Input Price'!P263</f>
        <v>0</v>
      </c>
    </row>
    <row r="63" spans="2:16" outlineLevel="1">
      <c r="B63" s="63">
        <v>34</v>
      </c>
      <c r="C63" s="312" t="s">
        <v>162</v>
      </c>
      <c r="D63" s="63" t="s">
        <v>133</v>
      </c>
      <c r="E63" s="63"/>
      <c r="F63" s="63">
        <f>+'[1]Input Price'!F411</f>
        <v>0</v>
      </c>
      <c r="G63" s="63">
        <f>+'[1]Input Price'!G411</f>
        <v>0</v>
      </c>
      <c r="H63" s="63">
        <f>+'[1]Input Price'!H411</f>
        <v>0</v>
      </c>
      <c r="I63" s="63">
        <f>+'[1]Input Price'!I411</f>
        <v>0</v>
      </c>
      <c r="J63" s="63">
        <f>+'[1]Input Price'!J411</f>
        <v>0</v>
      </c>
      <c r="K63" s="63">
        <f>+'[1]Input Price'!K411</f>
        <v>0</v>
      </c>
      <c r="L63" s="63">
        <f>+'[1]Input Price'!L411</f>
        <v>0</v>
      </c>
      <c r="M63" s="63">
        <f>+'[1]Input Price'!M411</f>
        <v>0</v>
      </c>
      <c r="N63" s="63">
        <f>+'[1]Input Price'!N411</f>
        <v>0</v>
      </c>
      <c r="O63" s="63">
        <f>+'[1]Input Price'!O411</f>
        <v>0</v>
      </c>
      <c r="P63" s="63">
        <f>+'[1]Input Price'!P411</f>
        <v>0</v>
      </c>
    </row>
    <row r="64" spans="2:16" outlineLevel="1">
      <c r="B64" s="63">
        <v>35</v>
      </c>
      <c r="C64" s="312" t="s">
        <v>163</v>
      </c>
      <c r="D64" s="63" t="s">
        <v>133</v>
      </c>
      <c r="E64" s="63"/>
      <c r="F64" s="63"/>
      <c r="G64" s="63"/>
      <c r="H64" s="63"/>
      <c r="I64" s="34"/>
      <c r="J64" s="34"/>
      <c r="K64" s="34"/>
      <c r="L64" s="34"/>
      <c r="M64" s="34"/>
      <c r="N64" s="34"/>
      <c r="O64" s="34"/>
      <c r="P64" s="88"/>
    </row>
    <row r="65" spans="2:16" outlineLevel="1">
      <c r="B65" s="63">
        <v>36</v>
      </c>
      <c r="C65" s="312" t="s">
        <v>164</v>
      </c>
      <c r="D65" s="63" t="s">
        <v>133</v>
      </c>
      <c r="E65" s="63"/>
      <c r="F65" s="63">
        <f>+'[1]Input Price'!F412</f>
        <v>0</v>
      </c>
      <c r="G65" s="63">
        <f>+'[1]Input Price'!G412</f>
        <v>0</v>
      </c>
      <c r="H65" s="63">
        <f>+'[1]Input Price'!H412</f>
        <v>0</v>
      </c>
      <c r="I65" s="63">
        <f>+'[1]Input Price'!I412</f>
        <v>0</v>
      </c>
      <c r="J65" s="63">
        <f>+'[1]Input Price'!J412</f>
        <v>0</v>
      </c>
      <c r="K65" s="63">
        <f>+'[1]Input Price'!K412</f>
        <v>0</v>
      </c>
      <c r="L65" s="63">
        <f>+'[1]Input Price'!L412</f>
        <v>0</v>
      </c>
      <c r="M65" s="63">
        <f>+'[1]Input Price'!M412</f>
        <v>0</v>
      </c>
      <c r="N65" s="63">
        <f>+'[1]Input Price'!N412</f>
        <v>0</v>
      </c>
      <c r="O65" s="63">
        <f>+'[1]Input Price'!O412</f>
        <v>0</v>
      </c>
      <c r="P65" s="63">
        <f>+'[1]Input Price'!P412</f>
        <v>0</v>
      </c>
    </row>
    <row r="66" spans="2:16" outlineLevel="1">
      <c r="B66" s="63">
        <v>37</v>
      </c>
      <c r="C66" s="312" t="s">
        <v>165</v>
      </c>
      <c r="D66" s="63" t="s">
        <v>133</v>
      </c>
      <c r="E66" s="63"/>
      <c r="F66" s="63">
        <f>+'[1]Input Price'!F413</f>
        <v>0</v>
      </c>
      <c r="G66" s="63">
        <f>+'[1]Input Price'!G413</f>
        <v>0</v>
      </c>
      <c r="H66" s="63">
        <f>+'[1]Input Price'!H413</f>
        <v>0</v>
      </c>
      <c r="I66" s="63">
        <f>+'[1]Input Price'!I413</f>
        <v>0</v>
      </c>
      <c r="J66" s="63">
        <f>+'[1]Input Price'!J413</f>
        <v>0</v>
      </c>
      <c r="K66" s="63">
        <f>+'[1]Input Price'!K413</f>
        <v>0</v>
      </c>
      <c r="L66" s="63">
        <f>+'[1]Input Price'!L413</f>
        <v>0</v>
      </c>
      <c r="M66" s="63">
        <f>+'[1]Input Price'!M413</f>
        <v>0</v>
      </c>
      <c r="N66" s="63">
        <f>+'[1]Input Price'!N413</f>
        <v>0</v>
      </c>
      <c r="O66" s="63">
        <f>+'[1]Input Price'!O413</f>
        <v>0</v>
      </c>
      <c r="P66" s="63">
        <f>+'[1]Input Price'!P413</f>
        <v>0</v>
      </c>
    </row>
    <row r="67" spans="2:16" outlineLevel="1">
      <c r="B67" s="63">
        <v>38</v>
      </c>
      <c r="C67" s="64" t="s">
        <v>166</v>
      </c>
      <c r="D67" s="63" t="s">
        <v>167</v>
      </c>
      <c r="E67" s="63"/>
      <c r="F67" s="63">
        <f>+'[1]Input Price'!F622</f>
        <v>0</v>
      </c>
      <c r="G67" s="63">
        <f>+'[1]Input Price'!G622</f>
        <v>0</v>
      </c>
      <c r="H67" s="63">
        <f>+'[1]Input Price'!H622</f>
        <v>0</v>
      </c>
      <c r="I67" s="63">
        <f>+'[1]Input Price'!I622</f>
        <v>0</v>
      </c>
      <c r="J67" s="63">
        <f>+'[1]Input Price'!J622</f>
        <v>0</v>
      </c>
      <c r="K67" s="63">
        <f>+'[1]Input Price'!K622</f>
        <v>0</v>
      </c>
      <c r="L67" s="63">
        <f>+'[1]Input Price'!L622</f>
        <v>0</v>
      </c>
      <c r="M67" s="63">
        <f>+'[1]Input Price'!M622</f>
        <v>0</v>
      </c>
      <c r="N67" s="63">
        <f>+'[1]Input Price'!N622</f>
        <v>0</v>
      </c>
      <c r="O67" s="63">
        <f>+'[1]Input Price'!O622</f>
        <v>0</v>
      </c>
      <c r="P67" s="63">
        <f>+'[1]Input Price'!P622</f>
        <v>0</v>
      </c>
    </row>
    <row r="68" spans="2:16" outlineLevel="1">
      <c r="B68" s="74"/>
      <c r="C68" s="71" t="s">
        <v>168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6"/>
      <c r="C69" s="77"/>
      <c r="D69" s="78"/>
      <c r="E69" s="78"/>
      <c r="F69" s="78"/>
      <c r="G69" s="78"/>
      <c r="H69" s="78"/>
      <c r="I69" s="34"/>
      <c r="J69" s="34"/>
      <c r="K69" s="34"/>
      <c r="L69" s="34"/>
      <c r="M69" s="34"/>
      <c r="N69" s="34"/>
      <c r="O69" s="34"/>
      <c r="P69" s="88"/>
    </row>
    <row r="70" spans="2:16">
      <c r="B70" s="65" t="s">
        <v>169</v>
      </c>
      <c r="C70" s="73" t="s">
        <v>170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 outlineLevel="1">
      <c r="B71" s="63">
        <v>1</v>
      </c>
      <c r="C71" s="64" t="s">
        <v>49</v>
      </c>
      <c r="D71" s="63" t="s">
        <v>124</v>
      </c>
      <c r="E71" s="63"/>
      <c r="F71" s="63">
        <f>+'[1]Input Price'!F392</f>
        <v>0</v>
      </c>
      <c r="G71" s="63">
        <f>+'[1]Input Price'!G392</f>
        <v>0</v>
      </c>
      <c r="H71" s="63">
        <f>+'[1]Input Price'!H392</f>
        <v>0</v>
      </c>
      <c r="I71" s="63">
        <f>+'[1]Input Price'!I392</f>
        <v>0</v>
      </c>
      <c r="J71" s="63">
        <f>+'[1]Input Price'!J392</f>
        <v>0</v>
      </c>
      <c r="K71" s="63">
        <f>+'[1]Input Price'!K392</f>
        <v>0</v>
      </c>
      <c r="L71" s="63">
        <f>+'[1]Input Price'!L392</f>
        <v>0</v>
      </c>
      <c r="M71" s="63">
        <f>+'[1]Input Price'!M392</f>
        <v>0</v>
      </c>
      <c r="N71" s="63">
        <f>+'[1]Input Price'!N392</f>
        <v>0</v>
      </c>
      <c r="O71" s="63">
        <f>+'[1]Input Price'!O392</f>
        <v>0</v>
      </c>
      <c r="P71" s="63">
        <f>+'[1]Input Price'!P392</f>
        <v>0</v>
      </c>
    </row>
    <row r="72" spans="2:16" outlineLevel="1">
      <c r="B72" s="63">
        <v>2</v>
      </c>
      <c r="C72" s="64" t="s">
        <v>171</v>
      </c>
      <c r="D72" s="63" t="s">
        <v>133</v>
      </c>
      <c r="E72" s="63"/>
      <c r="F72" s="63">
        <f>+'[1]Input Price'!F276</f>
        <v>0</v>
      </c>
      <c r="G72" s="63">
        <f>+'[1]Input Price'!G276</f>
        <v>0</v>
      </c>
      <c r="H72" s="63">
        <f>+'[1]Input Price'!H276</f>
        <v>0</v>
      </c>
      <c r="I72" s="63">
        <f>+'[1]Input Price'!I276</f>
        <v>0</v>
      </c>
      <c r="J72" s="63">
        <f>+'[1]Input Price'!J276</f>
        <v>0</v>
      </c>
      <c r="K72" s="63">
        <f>+'[1]Input Price'!K276</f>
        <v>0</v>
      </c>
      <c r="L72" s="63">
        <f>+'[1]Input Price'!L276</f>
        <v>0</v>
      </c>
      <c r="M72" s="63">
        <f>+'[1]Input Price'!M276</f>
        <v>0</v>
      </c>
      <c r="N72" s="63">
        <f>+'[1]Input Price'!N276</f>
        <v>0</v>
      </c>
      <c r="O72" s="63">
        <f>+'[1]Input Price'!O276</f>
        <v>0</v>
      </c>
      <c r="P72" s="63">
        <f>+'[1]Input Price'!P276</f>
        <v>0</v>
      </c>
    </row>
    <row r="73" spans="2:16" outlineLevel="1">
      <c r="B73" s="63">
        <v>3</v>
      </c>
      <c r="C73" s="64" t="s">
        <v>172</v>
      </c>
      <c r="D73" s="63" t="s">
        <v>133</v>
      </c>
      <c r="E73" s="63"/>
      <c r="F73" s="63">
        <f>+'[1]Input Price'!F74</f>
        <v>0</v>
      </c>
      <c r="G73" s="63">
        <f>+'[1]Input Price'!G74</f>
        <v>0</v>
      </c>
      <c r="H73" s="63">
        <f>+'[1]Input Price'!H74</f>
        <v>0</v>
      </c>
      <c r="I73" s="63">
        <f>+'[1]Input Price'!I74</f>
        <v>0</v>
      </c>
      <c r="J73" s="63">
        <f>+'[1]Input Price'!J74</f>
        <v>0</v>
      </c>
      <c r="K73" s="63">
        <f>+'[1]Input Price'!K74</f>
        <v>0</v>
      </c>
      <c r="L73" s="63">
        <f>+'[1]Input Price'!L74</f>
        <v>0</v>
      </c>
      <c r="M73" s="63">
        <f>+'[1]Input Price'!M74</f>
        <v>0</v>
      </c>
      <c r="N73" s="63">
        <f>+'[1]Input Price'!N74</f>
        <v>0</v>
      </c>
      <c r="O73" s="63">
        <f>+'[1]Input Price'!O74</f>
        <v>0</v>
      </c>
      <c r="P73" s="63">
        <f>+'[1]Input Price'!P74</f>
        <v>0</v>
      </c>
    </row>
    <row r="74" spans="2:16" outlineLevel="1">
      <c r="B74" s="63">
        <v>4</v>
      </c>
      <c r="C74" s="64" t="s">
        <v>173</v>
      </c>
      <c r="D74" s="63" t="s">
        <v>174</v>
      </c>
      <c r="E74" s="63"/>
      <c r="F74" s="63">
        <f>+'[1]Input Price'!F67</f>
        <v>0</v>
      </c>
      <c r="G74" s="63">
        <f>+'[1]Input Price'!G67</f>
        <v>0</v>
      </c>
      <c r="H74" s="63">
        <f>+'[1]Input Price'!H67</f>
        <v>0</v>
      </c>
      <c r="I74" s="63">
        <f>+'[1]Input Price'!I67</f>
        <v>0</v>
      </c>
      <c r="J74" s="63">
        <f>+'[1]Input Price'!J67</f>
        <v>0</v>
      </c>
      <c r="K74" s="63">
        <f>+'[1]Input Price'!K67</f>
        <v>0</v>
      </c>
      <c r="L74" s="63">
        <f>+'[1]Input Price'!L67</f>
        <v>0</v>
      </c>
      <c r="M74" s="63">
        <f>+'[1]Input Price'!M67</f>
        <v>0</v>
      </c>
      <c r="N74" s="63">
        <f>+'[1]Input Price'!N67</f>
        <v>0</v>
      </c>
      <c r="O74" s="63">
        <f>+'[1]Input Price'!O67</f>
        <v>0</v>
      </c>
      <c r="P74" s="63">
        <f>+'[1]Input Price'!P67</f>
        <v>0</v>
      </c>
    </row>
    <row r="75" spans="2:16" outlineLevel="1">
      <c r="B75" s="63">
        <v>5</v>
      </c>
      <c r="C75" s="64" t="s">
        <v>175</v>
      </c>
      <c r="D75" s="63" t="s">
        <v>124</v>
      </c>
      <c r="E75" s="63"/>
      <c r="F75" s="63">
        <f>+'[1]Input Price'!F243</f>
        <v>0</v>
      </c>
      <c r="G75" s="63">
        <f>+'[1]Input Price'!G243</f>
        <v>0</v>
      </c>
      <c r="H75" s="63">
        <f>+'[1]Input Price'!H243</f>
        <v>0</v>
      </c>
      <c r="I75" s="63">
        <f>+'[1]Input Price'!I243</f>
        <v>0</v>
      </c>
      <c r="J75" s="63">
        <f>+'[1]Input Price'!J243</f>
        <v>0</v>
      </c>
      <c r="K75" s="63">
        <f>+'[1]Input Price'!K243</f>
        <v>0</v>
      </c>
      <c r="L75" s="63">
        <f>+'[1]Input Price'!L243</f>
        <v>0</v>
      </c>
      <c r="M75" s="63">
        <f>+'[1]Input Price'!M243</f>
        <v>0</v>
      </c>
      <c r="N75" s="63">
        <f>+'[1]Input Price'!N243</f>
        <v>0</v>
      </c>
      <c r="O75" s="63">
        <f>+'[1]Input Price'!O243</f>
        <v>0</v>
      </c>
      <c r="P75" s="63">
        <f>+'[1]Input Price'!P243</f>
        <v>0</v>
      </c>
    </row>
    <row r="76" spans="2:16" ht="36" outlineLevel="1">
      <c r="B76" s="63">
        <v>6</v>
      </c>
      <c r="C76" s="64" t="s">
        <v>176</v>
      </c>
      <c r="D76" s="63" t="s">
        <v>124</v>
      </c>
      <c r="E76" s="63"/>
      <c r="F76" s="63">
        <f>+'[1]Input Price'!F295</f>
        <v>0</v>
      </c>
      <c r="G76" s="63">
        <f>+'[1]Input Price'!G295</f>
        <v>0</v>
      </c>
      <c r="H76" s="63">
        <f>+'[1]Input Price'!H295</f>
        <v>0</v>
      </c>
      <c r="I76" s="63">
        <f>+'[1]Input Price'!I295</f>
        <v>0</v>
      </c>
      <c r="J76" s="63">
        <f>+'[1]Input Price'!J295</f>
        <v>0</v>
      </c>
      <c r="K76" s="63">
        <f>+'[1]Input Price'!K295</f>
        <v>0</v>
      </c>
      <c r="L76" s="63">
        <f>+'[1]Input Price'!L295</f>
        <v>0</v>
      </c>
      <c r="M76" s="63">
        <f>+'[1]Input Price'!M295</f>
        <v>0</v>
      </c>
      <c r="N76" s="63">
        <f>+'[1]Input Price'!N295</f>
        <v>0</v>
      </c>
      <c r="O76" s="63">
        <f>+'[1]Input Price'!O295</f>
        <v>0</v>
      </c>
      <c r="P76" s="63">
        <f>+'[1]Input Price'!P295</f>
        <v>0</v>
      </c>
    </row>
    <row r="77" spans="2:16" outlineLevel="1">
      <c r="B77" s="63">
        <v>7</v>
      </c>
      <c r="C77" s="64" t="s">
        <v>177</v>
      </c>
      <c r="D77" s="63" t="s">
        <v>124</v>
      </c>
      <c r="E77" s="63"/>
      <c r="F77" s="63">
        <f>+'[1]Input Price'!F298</f>
        <v>0</v>
      </c>
      <c r="G77" s="63">
        <f>+'[1]Input Price'!G298</f>
        <v>0</v>
      </c>
      <c r="H77" s="63">
        <f>+'[1]Input Price'!H298</f>
        <v>0</v>
      </c>
      <c r="I77" s="63">
        <f>+'[1]Input Price'!I298</f>
        <v>0</v>
      </c>
      <c r="J77" s="63">
        <f>+'[1]Input Price'!J298</f>
        <v>0</v>
      </c>
      <c r="K77" s="63">
        <f>+'[1]Input Price'!K298</f>
        <v>0</v>
      </c>
      <c r="L77" s="63">
        <f>+'[1]Input Price'!L298</f>
        <v>0</v>
      </c>
      <c r="M77" s="63">
        <f>+'[1]Input Price'!M298</f>
        <v>0</v>
      </c>
      <c r="N77" s="63">
        <f>+'[1]Input Price'!N298</f>
        <v>0</v>
      </c>
      <c r="O77" s="63">
        <f>+'[1]Input Price'!O298</f>
        <v>0</v>
      </c>
      <c r="P77" s="63">
        <f>+'[1]Input Price'!P298</f>
        <v>0</v>
      </c>
    </row>
    <row r="78" spans="2:16" outlineLevel="1">
      <c r="B78" s="63">
        <v>8</v>
      </c>
      <c r="C78" s="64" t="s">
        <v>178</v>
      </c>
      <c r="D78" s="63" t="s">
        <v>179</v>
      </c>
      <c r="E78" s="63"/>
      <c r="F78" s="63">
        <f>+'[1]Input Price'!F323</f>
        <v>0</v>
      </c>
      <c r="G78" s="63">
        <f>+'[1]Input Price'!G323</f>
        <v>0</v>
      </c>
      <c r="H78" s="63">
        <f>+'[1]Input Price'!H323</f>
        <v>0</v>
      </c>
      <c r="I78" s="63">
        <f>+'[1]Input Price'!I323</f>
        <v>0</v>
      </c>
      <c r="J78" s="63">
        <f>+'[1]Input Price'!J323</f>
        <v>0</v>
      </c>
      <c r="K78" s="63">
        <f>+'[1]Input Price'!K323</f>
        <v>0</v>
      </c>
      <c r="L78" s="63">
        <f>+'[1]Input Price'!L323</f>
        <v>0</v>
      </c>
      <c r="M78" s="63">
        <f>+'[1]Input Price'!M323</f>
        <v>0</v>
      </c>
      <c r="N78" s="63">
        <f>+'[1]Input Price'!N323</f>
        <v>0</v>
      </c>
      <c r="O78" s="63">
        <f>+'[1]Input Price'!O323</f>
        <v>0</v>
      </c>
      <c r="P78" s="63">
        <f>+'[1]Input Price'!P323</f>
        <v>0</v>
      </c>
    </row>
    <row r="79" spans="2:16" outlineLevel="1">
      <c r="B79" s="63">
        <v>9</v>
      </c>
      <c r="C79" s="64" t="s">
        <v>180</v>
      </c>
      <c r="D79" s="63" t="s">
        <v>181</v>
      </c>
      <c r="E79" s="63"/>
      <c r="F79" s="63">
        <f>+'[1]Input Price'!F346</f>
        <v>0</v>
      </c>
      <c r="G79" s="63">
        <f>+'[1]Input Price'!G346</f>
        <v>0</v>
      </c>
      <c r="H79" s="63">
        <f>+'[1]Input Price'!H346</f>
        <v>0</v>
      </c>
      <c r="I79" s="63">
        <f>+'[1]Input Price'!I346</f>
        <v>0</v>
      </c>
      <c r="J79" s="63">
        <f>+'[1]Input Price'!J346</f>
        <v>0</v>
      </c>
      <c r="K79" s="63">
        <f>+'[1]Input Price'!K346</f>
        <v>0</v>
      </c>
      <c r="L79" s="63">
        <f>+'[1]Input Price'!L346</f>
        <v>0</v>
      </c>
      <c r="M79" s="63">
        <f>+'[1]Input Price'!M346</f>
        <v>0</v>
      </c>
      <c r="N79" s="63">
        <f>+'[1]Input Price'!N346</f>
        <v>0</v>
      </c>
      <c r="O79" s="63">
        <f>+'[1]Input Price'!O346</f>
        <v>0</v>
      </c>
      <c r="P79" s="63">
        <f>+'[1]Input Price'!P346</f>
        <v>0</v>
      </c>
    </row>
    <row r="80" spans="2:16" ht="24" outlineLevel="1">
      <c r="B80" s="63">
        <v>10</v>
      </c>
      <c r="C80" s="64" t="s">
        <v>182</v>
      </c>
      <c r="D80" s="63" t="s">
        <v>133</v>
      </c>
      <c r="E80" s="63"/>
      <c r="F80" s="63">
        <f>+'[1]Input Price'!F256</f>
        <v>0</v>
      </c>
      <c r="G80" s="63">
        <f>+'[1]Input Price'!G256</f>
        <v>0</v>
      </c>
      <c r="H80" s="63">
        <f>+'[1]Input Price'!H256</f>
        <v>0</v>
      </c>
      <c r="I80" s="63">
        <f>+'[1]Input Price'!I256</f>
        <v>0</v>
      </c>
      <c r="J80" s="63">
        <f>+'[1]Input Price'!J256</f>
        <v>0</v>
      </c>
      <c r="K80" s="63">
        <f>+'[1]Input Price'!K256</f>
        <v>0</v>
      </c>
      <c r="L80" s="63">
        <f>+'[1]Input Price'!L256</f>
        <v>0</v>
      </c>
      <c r="M80" s="63">
        <f>+'[1]Input Price'!M256</f>
        <v>0</v>
      </c>
      <c r="N80" s="63">
        <f>+'[1]Input Price'!N256</f>
        <v>0</v>
      </c>
      <c r="O80" s="63">
        <f>+'[1]Input Price'!O256</f>
        <v>0</v>
      </c>
      <c r="P80" s="63">
        <f>+'[1]Input Price'!P256</f>
        <v>0</v>
      </c>
    </row>
    <row r="81" spans="2:16" outlineLevel="1">
      <c r="B81" s="63">
        <v>11</v>
      </c>
      <c r="C81" s="64" t="s">
        <v>183</v>
      </c>
      <c r="D81" s="63" t="s">
        <v>137</v>
      </c>
      <c r="E81" s="63"/>
      <c r="F81" s="63">
        <f>+'[1]Input Price'!F432</f>
        <v>0</v>
      </c>
      <c r="G81" s="63">
        <f>+'[1]Input Price'!G432</f>
        <v>0</v>
      </c>
      <c r="H81" s="63">
        <f>+'[1]Input Price'!H432</f>
        <v>0</v>
      </c>
      <c r="I81" s="63">
        <f>+'[1]Input Price'!I432</f>
        <v>0</v>
      </c>
      <c r="J81" s="63">
        <f>+'[1]Input Price'!J432</f>
        <v>0</v>
      </c>
      <c r="K81" s="63">
        <f>+'[1]Input Price'!K432</f>
        <v>0</v>
      </c>
      <c r="L81" s="63">
        <f>+'[1]Input Price'!L432</f>
        <v>0</v>
      </c>
      <c r="M81" s="63">
        <f>+'[1]Input Price'!M432</f>
        <v>0</v>
      </c>
      <c r="N81" s="63">
        <f>+'[1]Input Price'!N432</f>
        <v>0</v>
      </c>
      <c r="O81" s="63">
        <f>+'[1]Input Price'!O432</f>
        <v>0</v>
      </c>
      <c r="P81" s="63">
        <f>+'[1]Input Price'!P432</f>
        <v>0</v>
      </c>
    </row>
    <row r="82" spans="2:16" outlineLevel="1">
      <c r="B82" s="76"/>
      <c r="C82" s="77"/>
      <c r="D82" s="78"/>
      <c r="E82" s="78"/>
      <c r="F82" s="78"/>
      <c r="G82" s="78"/>
      <c r="H82" s="78"/>
      <c r="I82" s="34"/>
      <c r="J82" s="34"/>
      <c r="K82" s="34"/>
      <c r="L82" s="34"/>
      <c r="M82" s="34"/>
      <c r="N82" s="34"/>
      <c r="O82" s="34"/>
      <c r="P82" s="88"/>
    </row>
    <row r="83" spans="2:16" outlineLevel="1">
      <c r="B83" s="74"/>
      <c r="C83" s="71" t="s">
        <v>184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6"/>
      <c r="C84" s="77"/>
      <c r="D84" s="78"/>
      <c r="E84" s="78"/>
      <c r="F84" s="78"/>
      <c r="G84" s="78"/>
      <c r="H84" s="78"/>
      <c r="I84" s="34"/>
      <c r="J84" s="34"/>
      <c r="K84" s="34"/>
      <c r="L84" s="34"/>
      <c r="M84" s="34"/>
      <c r="N84" s="34"/>
      <c r="O84" s="34"/>
      <c r="P84" s="88"/>
    </row>
    <row r="85" spans="2:16">
      <c r="B85" s="65" t="s">
        <v>185</v>
      </c>
      <c r="C85" s="73" t="s">
        <v>186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 outlineLevel="1">
      <c r="B86" s="63">
        <v>1</v>
      </c>
      <c r="C86" s="64" t="s">
        <v>187</v>
      </c>
      <c r="D86" s="63" t="s">
        <v>103</v>
      </c>
      <c r="E86" s="34"/>
      <c r="F86" s="34">
        <f>+'[1]Input Price'!F547</f>
        <v>0</v>
      </c>
      <c r="G86" s="34">
        <f>+'[1]Input Price'!G547</f>
        <v>0</v>
      </c>
      <c r="H86" s="34">
        <f>+'[1]Input Price'!H547</f>
        <v>0</v>
      </c>
      <c r="I86" s="34">
        <f>+'[1]Input Price'!I547</f>
        <v>0</v>
      </c>
      <c r="J86" s="34">
        <f>+'[1]Input Price'!J547</f>
        <v>0</v>
      </c>
      <c r="K86" s="34">
        <f>+'[1]Input Price'!K547</f>
        <v>0</v>
      </c>
      <c r="L86" s="34">
        <f>+'[1]Input Price'!L547</f>
        <v>0</v>
      </c>
      <c r="M86" s="34">
        <f>+'[1]Input Price'!M547</f>
        <v>0</v>
      </c>
      <c r="N86" s="34">
        <f>+'[1]Input Price'!N547</f>
        <v>0</v>
      </c>
      <c r="O86" s="34">
        <f>+'[1]Input Price'!O547</f>
        <v>0</v>
      </c>
      <c r="P86" s="34">
        <f>+'[1]Input Price'!P547</f>
        <v>0</v>
      </c>
    </row>
    <row r="87" spans="2:16" outlineLevel="1">
      <c r="B87" s="63">
        <v>2</v>
      </c>
      <c r="C87" s="64" t="s">
        <v>188</v>
      </c>
      <c r="D87" s="63" t="s">
        <v>124</v>
      </c>
      <c r="E87" s="34"/>
      <c r="F87" s="34">
        <f>+'[1]Input Price'!F536</f>
        <v>0</v>
      </c>
      <c r="G87" s="34">
        <f>+'[1]Input Price'!G536</f>
        <v>0</v>
      </c>
      <c r="H87" s="34">
        <f>+'[1]Input Price'!H536</f>
        <v>0</v>
      </c>
      <c r="I87" s="34">
        <f>+'[1]Input Price'!I536</f>
        <v>0</v>
      </c>
      <c r="J87" s="34">
        <f>+'[1]Input Price'!J536</f>
        <v>0</v>
      </c>
      <c r="K87" s="34">
        <f>+'[1]Input Price'!K536</f>
        <v>0</v>
      </c>
      <c r="L87" s="34">
        <f>+'[1]Input Price'!L536</f>
        <v>0</v>
      </c>
      <c r="M87" s="34">
        <f>+'[1]Input Price'!M536</f>
        <v>0</v>
      </c>
      <c r="N87" s="34">
        <f>+'[1]Input Price'!N536</f>
        <v>0</v>
      </c>
      <c r="O87" s="34">
        <f>+'[1]Input Price'!O536</f>
        <v>0</v>
      </c>
      <c r="P87" s="34">
        <f>+'[1]Input Price'!P536</f>
        <v>0</v>
      </c>
    </row>
    <row r="88" spans="2:16" ht="48" outlineLevel="1">
      <c r="B88" s="63">
        <v>3</v>
      </c>
      <c r="C88" s="64" t="s">
        <v>189</v>
      </c>
      <c r="D88" s="63" t="s">
        <v>124</v>
      </c>
      <c r="E88" s="34"/>
      <c r="F88" s="34">
        <f>+'[1]Input Price'!F546</f>
        <v>0</v>
      </c>
      <c r="G88" s="34">
        <f>+'[1]Input Price'!G546</f>
        <v>0</v>
      </c>
      <c r="H88" s="34">
        <f>+'[1]Input Price'!H546</f>
        <v>0</v>
      </c>
      <c r="I88" s="34">
        <f>+'[1]Input Price'!I546</f>
        <v>0</v>
      </c>
      <c r="J88" s="34">
        <f>+'[1]Input Price'!J546</f>
        <v>0</v>
      </c>
      <c r="K88" s="34">
        <f>+'[1]Input Price'!K546</f>
        <v>0</v>
      </c>
      <c r="L88" s="34">
        <f>+'[1]Input Price'!L546</f>
        <v>0</v>
      </c>
      <c r="M88" s="34">
        <f>+'[1]Input Price'!M546</f>
        <v>0</v>
      </c>
      <c r="N88" s="34">
        <f>+'[1]Input Price'!N546</f>
        <v>0</v>
      </c>
      <c r="O88" s="34">
        <f>+'[1]Input Price'!O546</f>
        <v>0</v>
      </c>
      <c r="P88" s="34">
        <f>+'[1]Input Price'!P546</f>
        <v>0</v>
      </c>
    </row>
    <row r="89" spans="2:16" outlineLevel="1">
      <c r="B89" s="63">
        <v>4</v>
      </c>
      <c r="C89" s="64" t="s">
        <v>190</v>
      </c>
      <c r="D89" s="63" t="s">
        <v>133</v>
      </c>
      <c r="E89" s="34"/>
      <c r="F89" s="34">
        <f>+'[1]Input Price'!F275</f>
        <v>0</v>
      </c>
      <c r="G89" s="34">
        <f>+'[1]Input Price'!G275</f>
        <v>0</v>
      </c>
      <c r="H89" s="34">
        <f>+'[1]Input Price'!H275</f>
        <v>0</v>
      </c>
      <c r="I89" s="34">
        <f>+'[1]Input Price'!I275</f>
        <v>0</v>
      </c>
      <c r="J89" s="34">
        <f>+'[1]Input Price'!J275</f>
        <v>0</v>
      </c>
      <c r="K89" s="34">
        <f>+'[1]Input Price'!K275</f>
        <v>0</v>
      </c>
      <c r="L89" s="34">
        <f>+'[1]Input Price'!L275</f>
        <v>0</v>
      </c>
      <c r="M89" s="34">
        <f>+'[1]Input Price'!M275</f>
        <v>0</v>
      </c>
      <c r="N89" s="34">
        <f>+'[1]Input Price'!N275</f>
        <v>0</v>
      </c>
      <c r="O89" s="34">
        <f>+'[1]Input Price'!O275</f>
        <v>0</v>
      </c>
      <c r="P89" s="34">
        <f>+'[1]Input Price'!P275</f>
        <v>0</v>
      </c>
    </row>
    <row r="90" spans="2:16" outlineLevel="1">
      <c r="B90" s="79"/>
      <c r="C90" s="80" t="s">
        <v>191</v>
      </c>
      <c r="D90" s="81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88"/>
    </row>
    <row r="92" spans="2:16" ht="15.75">
      <c r="B92" s="50">
        <v>2</v>
      </c>
      <c r="C92" s="57" t="s">
        <v>195</v>
      </c>
      <c r="D92" s="22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88"/>
    </row>
    <row r="93" spans="2:16">
      <c r="B93" s="61" t="s">
        <v>100</v>
      </c>
      <c r="C93" s="67" t="s">
        <v>101</v>
      </c>
      <c r="D93" s="246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 outlineLevel="1">
      <c r="B94" s="62">
        <v>1</v>
      </c>
      <c r="C94" s="69" t="s">
        <v>102</v>
      </c>
      <c r="D94" s="247" t="s">
        <v>103</v>
      </c>
      <c r="E94" s="34"/>
      <c r="F94" s="34">
        <f>+'[1]Input Price'!F496</f>
        <v>0</v>
      </c>
      <c r="G94" s="34">
        <f>+'[1]Input Price'!G496</f>
        <v>0</v>
      </c>
      <c r="H94" s="34">
        <f>+'[1]Input Price'!H496</f>
        <v>0</v>
      </c>
      <c r="I94" s="34">
        <f>+'[1]Input Price'!I496</f>
        <v>0</v>
      </c>
      <c r="J94" s="34">
        <f>+'[1]Input Price'!J496</f>
        <v>0</v>
      </c>
      <c r="K94" s="34">
        <f>+'[1]Input Price'!K496</f>
        <v>0</v>
      </c>
      <c r="L94" s="34">
        <f>+'[1]Input Price'!L496</f>
        <v>0</v>
      </c>
      <c r="M94" s="34">
        <f>+'[1]Input Price'!M496</f>
        <v>0</v>
      </c>
      <c r="N94" s="34">
        <f>+'[1]Input Price'!N496</f>
        <v>0</v>
      </c>
      <c r="O94" s="34">
        <f>+'[1]Input Price'!O496</f>
        <v>0</v>
      </c>
      <c r="P94" s="34">
        <f>+'[1]Input Price'!P496</f>
        <v>0</v>
      </c>
    </row>
    <row r="95" spans="2:16" outlineLevel="1">
      <c r="B95" s="62">
        <v>2</v>
      </c>
      <c r="C95" s="64" t="s">
        <v>104</v>
      </c>
      <c r="D95" s="247" t="s">
        <v>103</v>
      </c>
      <c r="E95" s="34"/>
      <c r="F95" s="34">
        <f>+'[1]Input Price'!F721</f>
        <v>0</v>
      </c>
      <c r="G95" s="34">
        <f>+'[1]Input Price'!G721</f>
        <v>0</v>
      </c>
      <c r="H95" s="34">
        <f>+'[1]Input Price'!H721</f>
        <v>0</v>
      </c>
      <c r="I95" s="34">
        <f>+'[1]Input Price'!I721</f>
        <v>0</v>
      </c>
      <c r="J95" s="34">
        <f>+'[1]Input Price'!J721</f>
        <v>0</v>
      </c>
      <c r="K95" s="34">
        <f>+'[1]Input Price'!K721</f>
        <v>0</v>
      </c>
      <c r="L95" s="34">
        <f>+'[1]Input Price'!L721</f>
        <v>0</v>
      </c>
      <c r="M95" s="34">
        <f>+'[1]Input Price'!M721</f>
        <v>0</v>
      </c>
      <c r="N95" s="34">
        <f>+'[1]Input Price'!N721</f>
        <v>0</v>
      </c>
      <c r="O95" s="34">
        <f>+'[1]Input Price'!O721</f>
        <v>0</v>
      </c>
      <c r="P95" s="34">
        <f>+'[1]Input Price'!P721</f>
        <v>0</v>
      </c>
    </row>
    <row r="96" spans="2:16" outlineLevel="1">
      <c r="B96" s="62"/>
      <c r="C96" s="64" t="s">
        <v>105</v>
      </c>
      <c r="D96" s="247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88"/>
    </row>
    <row r="97" spans="2:16" outlineLevel="1">
      <c r="B97" s="70"/>
      <c r="C97" s="71" t="s">
        <v>106</v>
      </c>
      <c r="D97" s="248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2"/>
      <c r="C98" s="64"/>
      <c r="D98" s="249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88"/>
    </row>
    <row r="99" spans="2:16">
      <c r="B99" s="65" t="s">
        <v>107</v>
      </c>
      <c r="C99" s="73" t="s">
        <v>108</v>
      </c>
      <c r="D99" s="250"/>
      <c r="E99" s="34"/>
      <c r="F99" s="34"/>
      <c r="G99" s="34"/>
      <c r="H99" s="74"/>
      <c r="I99" s="74"/>
      <c r="J99" s="74"/>
      <c r="K99" s="74"/>
      <c r="L99" s="74"/>
      <c r="M99" s="74"/>
      <c r="N99" s="74"/>
      <c r="O99" s="74"/>
      <c r="P99" s="74"/>
    </row>
    <row r="100" spans="2:16" outlineLevel="1">
      <c r="B100" s="63">
        <v>1</v>
      </c>
      <c r="C100" s="64" t="s">
        <v>109</v>
      </c>
      <c r="D100" s="251" t="s">
        <v>27</v>
      </c>
      <c r="E100" s="34"/>
      <c r="F100" s="34">
        <f>+'[1]Input Price'!F660</f>
        <v>0</v>
      </c>
      <c r="G100" s="34">
        <f>+'[1]Input Price'!G660</f>
        <v>0</v>
      </c>
      <c r="H100" s="34">
        <f>+'[1]Input Price'!H660</f>
        <v>0</v>
      </c>
      <c r="I100" s="34">
        <f>+'[1]Input Price'!I660</f>
        <v>0</v>
      </c>
      <c r="J100" s="34">
        <f>+'[1]Input Price'!J660</f>
        <v>0</v>
      </c>
      <c r="K100" s="34">
        <f>+'[1]Input Price'!K660</f>
        <v>0</v>
      </c>
      <c r="L100" s="34">
        <f>+'[1]Input Price'!L660</f>
        <v>0</v>
      </c>
      <c r="M100" s="34">
        <f>+'[1]Input Price'!M660</f>
        <v>0</v>
      </c>
      <c r="N100" s="34">
        <f>+'[1]Input Price'!N660</f>
        <v>0</v>
      </c>
      <c r="O100" s="34">
        <f>+'[1]Input Price'!O660</f>
        <v>0</v>
      </c>
      <c r="P100" s="34">
        <f>+'[1]Input Price'!P660</f>
        <v>0</v>
      </c>
    </row>
    <row r="101" spans="2:16" outlineLevel="1">
      <c r="B101" s="63">
        <v>2</v>
      </c>
      <c r="C101" s="64" t="s">
        <v>110</v>
      </c>
      <c r="D101" s="251" t="s">
        <v>63</v>
      </c>
      <c r="E101" s="34"/>
      <c r="F101" s="34">
        <f>+'[1]Input Price'!F646</f>
        <v>0</v>
      </c>
      <c r="G101" s="34">
        <f>+'[1]Input Price'!G646</f>
        <v>0</v>
      </c>
      <c r="H101" s="34">
        <f>+'[1]Input Price'!H646</f>
        <v>0</v>
      </c>
      <c r="I101" s="34">
        <f>+'[1]Input Price'!I646</f>
        <v>0</v>
      </c>
      <c r="J101" s="34">
        <f>+'[1]Input Price'!J646</f>
        <v>0</v>
      </c>
      <c r="K101" s="34">
        <f>+'[1]Input Price'!K646</f>
        <v>0</v>
      </c>
      <c r="L101" s="34">
        <f>+'[1]Input Price'!L646</f>
        <v>0</v>
      </c>
      <c r="M101" s="34">
        <f>+'[1]Input Price'!M646</f>
        <v>0</v>
      </c>
      <c r="N101" s="34">
        <f>+'[1]Input Price'!N646</f>
        <v>0</v>
      </c>
      <c r="O101" s="34">
        <f>+'[1]Input Price'!O646</f>
        <v>0</v>
      </c>
      <c r="P101" s="34">
        <f>+'[1]Input Price'!P646</f>
        <v>0</v>
      </c>
    </row>
    <row r="102" spans="2:16" outlineLevel="1">
      <c r="B102" s="63">
        <v>3</v>
      </c>
      <c r="C102" s="64" t="s">
        <v>111</v>
      </c>
      <c r="D102" s="251" t="s">
        <v>63</v>
      </c>
      <c r="E102" s="34"/>
      <c r="F102" s="34">
        <f>+'[1]Input Price'!F651</f>
        <v>0</v>
      </c>
      <c r="G102" s="34">
        <f>+'[1]Input Price'!G651</f>
        <v>0</v>
      </c>
      <c r="H102" s="34">
        <f>+'[1]Input Price'!H651</f>
        <v>0</v>
      </c>
      <c r="I102" s="34">
        <f>+'[1]Input Price'!I651</f>
        <v>0</v>
      </c>
      <c r="J102" s="34">
        <f>+'[1]Input Price'!J651</f>
        <v>0</v>
      </c>
      <c r="K102" s="34">
        <f>+'[1]Input Price'!K651</f>
        <v>0</v>
      </c>
      <c r="L102" s="34">
        <f>+'[1]Input Price'!L651</f>
        <v>0</v>
      </c>
      <c r="M102" s="34">
        <f>+'[1]Input Price'!M651</f>
        <v>0</v>
      </c>
      <c r="N102" s="34">
        <f>+'[1]Input Price'!N651</f>
        <v>0</v>
      </c>
      <c r="O102" s="34">
        <f>+'[1]Input Price'!O651</f>
        <v>0</v>
      </c>
      <c r="P102" s="34">
        <f>+'[1]Input Price'!P651</f>
        <v>0</v>
      </c>
    </row>
    <row r="103" spans="2:16" outlineLevel="1">
      <c r="B103" s="63">
        <v>4</v>
      </c>
      <c r="C103" s="64" t="s">
        <v>112</v>
      </c>
      <c r="D103" s="251" t="s">
        <v>63</v>
      </c>
      <c r="E103" s="34"/>
      <c r="F103" s="34">
        <f>+'[1]Input Price'!F653</f>
        <v>0</v>
      </c>
      <c r="G103" s="34">
        <f>+'[1]Input Price'!G653</f>
        <v>0</v>
      </c>
      <c r="H103" s="34">
        <f>+'[1]Input Price'!H653</f>
        <v>0</v>
      </c>
      <c r="I103" s="34">
        <f>+'[1]Input Price'!I653</f>
        <v>0</v>
      </c>
      <c r="J103" s="34">
        <f>+'[1]Input Price'!J653</f>
        <v>0</v>
      </c>
      <c r="K103" s="34">
        <f>+'[1]Input Price'!K653</f>
        <v>0</v>
      </c>
      <c r="L103" s="34">
        <f>+'[1]Input Price'!L653</f>
        <v>0</v>
      </c>
      <c r="M103" s="34">
        <f>+'[1]Input Price'!M653</f>
        <v>0</v>
      </c>
      <c r="N103" s="34">
        <f>+'[1]Input Price'!N653</f>
        <v>0</v>
      </c>
      <c r="O103" s="34">
        <f>+'[1]Input Price'!O653</f>
        <v>0</v>
      </c>
      <c r="P103" s="34">
        <f>+'[1]Input Price'!P653</f>
        <v>0</v>
      </c>
    </row>
    <row r="104" spans="2:16" outlineLevel="1">
      <c r="B104" s="63">
        <v>5</v>
      </c>
      <c r="C104" s="64" t="s">
        <v>113</v>
      </c>
      <c r="D104" s="251" t="s">
        <v>63</v>
      </c>
      <c r="E104" s="34"/>
      <c r="F104" s="34">
        <f>+'[1]Input Price'!F645</f>
        <v>0</v>
      </c>
      <c r="G104" s="34">
        <f>+'[1]Input Price'!G645</f>
        <v>0</v>
      </c>
      <c r="H104" s="34">
        <f>+'[1]Input Price'!H645</f>
        <v>0</v>
      </c>
      <c r="I104" s="34">
        <f>+'[1]Input Price'!I645</f>
        <v>0</v>
      </c>
      <c r="J104" s="34">
        <f>+'[1]Input Price'!J645</f>
        <v>0</v>
      </c>
      <c r="K104" s="34">
        <f>+'[1]Input Price'!K645</f>
        <v>0</v>
      </c>
      <c r="L104" s="34">
        <f>+'[1]Input Price'!L645</f>
        <v>0</v>
      </c>
      <c r="M104" s="34">
        <f>+'[1]Input Price'!M645</f>
        <v>0</v>
      </c>
      <c r="N104" s="34">
        <f>+'[1]Input Price'!N645</f>
        <v>0</v>
      </c>
      <c r="O104" s="34">
        <f>+'[1]Input Price'!O645</f>
        <v>0</v>
      </c>
      <c r="P104" s="34">
        <f>+'[1]Input Price'!P645</f>
        <v>0</v>
      </c>
    </row>
    <row r="105" spans="2:16" outlineLevel="1">
      <c r="B105" s="63">
        <v>6</v>
      </c>
      <c r="C105" s="64" t="s">
        <v>114</v>
      </c>
      <c r="D105" s="251" t="s">
        <v>63</v>
      </c>
      <c r="E105" s="34"/>
      <c r="F105" s="34">
        <f>+'[1]Input Price'!F650</f>
        <v>0</v>
      </c>
      <c r="G105" s="34">
        <f>+'[1]Input Price'!G650</f>
        <v>0</v>
      </c>
      <c r="H105" s="34">
        <f>+'[1]Input Price'!H650</f>
        <v>0</v>
      </c>
      <c r="I105" s="34">
        <f>+'[1]Input Price'!I650</f>
        <v>0</v>
      </c>
      <c r="J105" s="34">
        <f>+'[1]Input Price'!J650</f>
        <v>0</v>
      </c>
      <c r="K105" s="34">
        <f>+'[1]Input Price'!K650</f>
        <v>0</v>
      </c>
      <c r="L105" s="34">
        <f>+'[1]Input Price'!L650</f>
        <v>0</v>
      </c>
      <c r="M105" s="34">
        <f>+'[1]Input Price'!M650</f>
        <v>0</v>
      </c>
      <c r="N105" s="34">
        <f>+'[1]Input Price'!N650</f>
        <v>0</v>
      </c>
      <c r="O105" s="34">
        <f>+'[1]Input Price'!O650</f>
        <v>0</v>
      </c>
      <c r="P105" s="34">
        <f>+'[1]Input Price'!P650</f>
        <v>0</v>
      </c>
    </row>
    <row r="106" spans="2:16" outlineLevel="1">
      <c r="B106" s="63">
        <v>7</v>
      </c>
      <c r="C106" s="64" t="s">
        <v>115</v>
      </c>
      <c r="D106" s="251" t="s">
        <v>27</v>
      </c>
      <c r="E106" s="34"/>
      <c r="F106" s="34">
        <f>+'[1]Input Price'!F649</f>
        <v>0</v>
      </c>
      <c r="G106" s="34">
        <f>+'[1]Input Price'!G649</f>
        <v>0</v>
      </c>
      <c r="H106" s="34">
        <f>+'[1]Input Price'!H649</f>
        <v>0</v>
      </c>
      <c r="I106" s="34">
        <f>+'[1]Input Price'!I649</f>
        <v>0</v>
      </c>
      <c r="J106" s="34">
        <f>+'[1]Input Price'!J649</f>
        <v>0</v>
      </c>
      <c r="K106" s="34">
        <f>+'[1]Input Price'!K649</f>
        <v>0</v>
      </c>
      <c r="L106" s="34">
        <f>+'[1]Input Price'!L649</f>
        <v>0</v>
      </c>
      <c r="M106" s="34">
        <f>+'[1]Input Price'!M649</f>
        <v>0</v>
      </c>
      <c r="N106" s="34">
        <f>+'[1]Input Price'!N649</f>
        <v>0</v>
      </c>
      <c r="O106" s="34">
        <f>+'[1]Input Price'!O649</f>
        <v>0</v>
      </c>
      <c r="P106" s="34">
        <f>+'[1]Input Price'!P649</f>
        <v>0</v>
      </c>
    </row>
    <row r="107" spans="2:16" outlineLevel="1">
      <c r="B107" s="63">
        <v>8</v>
      </c>
      <c r="C107" s="64" t="s">
        <v>116</v>
      </c>
      <c r="D107" s="251" t="s">
        <v>27</v>
      </c>
      <c r="E107" s="34"/>
      <c r="F107" s="34">
        <f>+'[1]Input Price'!F652</f>
        <v>0</v>
      </c>
      <c r="G107" s="34">
        <f>+'[1]Input Price'!G652</f>
        <v>0</v>
      </c>
      <c r="H107" s="34">
        <f>+'[1]Input Price'!H652</f>
        <v>0</v>
      </c>
      <c r="I107" s="34">
        <f>+'[1]Input Price'!I652</f>
        <v>0</v>
      </c>
      <c r="J107" s="34">
        <f>+'[1]Input Price'!J652</f>
        <v>0</v>
      </c>
      <c r="K107" s="34">
        <f>+'[1]Input Price'!K652</f>
        <v>0</v>
      </c>
      <c r="L107" s="34">
        <f>+'[1]Input Price'!L652</f>
        <v>0</v>
      </c>
      <c r="M107" s="34">
        <f>+'[1]Input Price'!M652</f>
        <v>0</v>
      </c>
      <c r="N107" s="34">
        <f>+'[1]Input Price'!N652</f>
        <v>0</v>
      </c>
      <c r="O107" s="34">
        <f>+'[1]Input Price'!O652</f>
        <v>0</v>
      </c>
      <c r="P107" s="34">
        <f>+'[1]Input Price'!P652</f>
        <v>0</v>
      </c>
    </row>
    <row r="108" spans="2:16" outlineLevel="1">
      <c r="B108" s="63">
        <v>9</v>
      </c>
      <c r="C108" s="64" t="s">
        <v>117</v>
      </c>
      <c r="D108" s="251" t="s">
        <v>27</v>
      </c>
      <c r="E108" s="34"/>
      <c r="F108" s="34">
        <f>+'[1]Input Price'!F648</f>
        <v>0</v>
      </c>
      <c r="G108" s="34">
        <f>+'[1]Input Price'!G648</f>
        <v>0</v>
      </c>
      <c r="H108" s="34">
        <f>+'[1]Input Price'!H648</f>
        <v>0</v>
      </c>
      <c r="I108" s="34">
        <f>+'[1]Input Price'!I648</f>
        <v>0</v>
      </c>
      <c r="J108" s="34">
        <f>+'[1]Input Price'!J648</f>
        <v>0</v>
      </c>
      <c r="K108" s="34">
        <f>+'[1]Input Price'!K648</f>
        <v>0</v>
      </c>
      <c r="L108" s="34">
        <f>+'[1]Input Price'!L648</f>
        <v>0</v>
      </c>
      <c r="M108" s="34">
        <f>+'[1]Input Price'!M648</f>
        <v>0</v>
      </c>
      <c r="N108" s="34">
        <f>+'[1]Input Price'!N648</f>
        <v>0</v>
      </c>
      <c r="O108" s="34">
        <f>+'[1]Input Price'!O648</f>
        <v>0</v>
      </c>
      <c r="P108" s="34">
        <f>+'[1]Input Price'!P648</f>
        <v>0</v>
      </c>
    </row>
    <row r="109" spans="2:16" outlineLevel="1">
      <c r="B109" s="63">
        <v>10</v>
      </c>
      <c r="C109" s="64" t="s">
        <v>118</v>
      </c>
      <c r="D109" s="251" t="s">
        <v>19</v>
      </c>
      <c r="E109" s="34"/>
      <c r="F109" s="34">
        <f>+'[1]Input Price'!F647</f>
        <v>0</v>
      </c>
      <c r="G109" s="34">
        <f>+'[1]Input Price'!G647</f>
        <v>0</v>
      </c>
      <c r="H109" s="34">
        <f>+'[1]Input Price'!H647</f>
        <v>0</v>
      </c>
      <c r="I109" s="34">
        <f>+'[1]Input Price'!I647</f>
        <v>0</v>
      </c>
      <c r="J109" s="34">
        <f>+'[1]Input Price'!J647</f>
        <v>0</v>
      </c>
      <c r="K109" s="34">
        <f>+'[1]Input Price'!K647</f>
        <v>0</v>
      </c>
      <c r="L109" s="34">
        <f>+'[1]Input Price'!L647</f>
        <v>0</v>
      </c>
      <c r="M109" s="34">
        <f>+'[1]Input Price'!M647</f>
        <v>0</v>
      </c>
      <c r="N109" s="34">
        <f>+'[1]Input Price'!N647</f>
        <v>0</v>
      </c>
      <c r="O109" s="34">
        <f>+'[1]Input Price'!O647</f>
        <v>0</v>
      </c>
      <c r="P109" s="34">
        <f>+'[1]Input Price'!P647</f>
        <v>0</v>
      </c>
    </row>
    <row r="110" spans="2:16" outlineLevel="1">
      <c r="B110" s="63">
        <v>11</v>
      </c>
      <c r="C110" s="64" t="s">
        <v>119</v>
      </c>
      <c r="D110" s="251" t="s">
        <v>27</v>
      </c>
      <c r="E110" s="34"/>
      <c r="F110" s="34">
        <f>+'[1]Input Price'!F674</f>
        <v>0</v>
      </c>
      <c r="G110" s="34">
        <f>+'[1]Input Price'!G674</f>
        <v>0</v>
      </c>
      <c r="H110" s="34">
        <f>+'[1]Input Price'!H674</f>
        <v>0</v>
      </c>
      <c r="I110" s="34">
        <f>+'[1]Input Price'!I674</f>
        <v>0</v>
      </c>
      <c r="J110" s="34">
        <f>+'[1]Input Price'!J674</f>
        <v>0</v>
      </c>
      <c r="K110" s="34">
        <f>+'[1]Input Price'!K674</f>
        <v>0</v>
      </c>
      <c r="L110" s="34">
        <f>+'[1]Input Price'!L674</f>
        <v>0</v>
      </c>
      <c r="M110" s="34">
        <f>+'[1]Input Price'!M674</f>
        <v>0</v>
      </c>
      <c r="N110" s="34">
        <f>+'[1]Input Price'!N674</f>
        <v>0</v>
      </c>
      <c r="O110" s="34">
        <f>+'[1]Input Price'!O674</f>
        <v>0</v>
      </c>
      <c r="P110" s="34">
        <f>+'[1]Input Price'!P674</f>
        <v>0</v>
      </c>
    </row>
    <row r="111" spans="2:16" outlineLevel="1">
      <c r="B111" s="63">
        <v>12</v>
      </c>
      <c r="C111" s="64" t="s">
        <v>120</v>
      </c>
      <c r="D111" s="251" t="s">
        <v>103</v>
      </c>
      <c r="E111" s="34"/>
      <c r="F111" s="34">
        <f>+'[1]Input Price'!F675</f>
        <v>0</v>
      </c>
      <c r="G111" s="34">
        <f>+'[1]Input Price'!G675</f>
        <v>0</v>
      </c>
      <c r="H111" s="34">
        <f>+'[1]Input Price'!H675</f>
        <v>0</v>
      </c>
      <c r="I111" s="34">
        <f>+'[1]Input Price'!I675</f>
        <v>0</v>
      </c>
      <c r="J111" s="34">
        <f>+'[1]Input Price'!J675</f>
        <v>0</v>
      </c>
      <c r="K111" s="34">
        <f>+'[1]Input Price'!K675</f>
        <v>0</v>
      </c>
      <c r="L111" s="34">
        <f>+'[1]Input Price'!L675</f>
        <v>0</v>
      </c>
      <c r="M111" s="34">
        <f>+'[1]Input Price'!M675</f>
        <v>0</v>
      </c>
      <c r="N111" s="34">
        <f>+'[1]Input Price'!N675</f>
        <v>0</v>
      </c>
      <c r="O111" s="34">
        <f>+'[1]Input Price'!O675</f>
        <v>0</v>
      </c>
      <c r="P111" s="34">
        <f>+'[1]Input Price'!P675</f>
        <v>0</v>
      </c>
    </row>
    <row r="112" spans="2:16">
      <c r="B112" s="74"/>
      <c r="C112" s="71" t="s">
        <v>121</v>
      </c>
      <c r="D112" s="252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</row>
    <row r="113" spans="2:16">
      <c r="B113" s="72"/>
      <c r="C113" s="64"/>
      <c r="D113" s="249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88"/>
    </row>
    <row r="114" spans="2:16">
      <c r="B114" s="65" t="s">
        <v>122</v>
      </c>
      <c r="C114" s="73" t="s">
        <v>123</v>
      </c>
      <c r="D114" s="250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</row>
    <row r="115" spans="2:16" outlineLevel="1">
      <c r="B115" s="63">
        <v>1</v>
      </c>
      <c r="C115" s="64" t="s">
        <v>469</v>
      </c>
      <c r="D115" s="253" t="s">
        <v>124</v>
      </c>
      <c r="E115" s="34"/>
      <c r="F115" s="34">
        <f>+'[1]Input Price'!F360</f>
        <v>0</v>
      </c>
      <c r="G115" s="34">
        <f>+'[1]Input Price'!G360</f>
        <v>0</v>
      </c>
      <c r="H115" s="34">
        <f>+'[1]Input Price'!H360</f>
        <v>0</v>
      </c>
      <c r="I115" s="34">
        <f>+'[1]Input Price'!I360</f>
        <v>0</v>
      </c>
      <c r="J115" s="34">
        <f>+'[1]Input Price'!J360</f>
        <v>0</v>
      </c>
      <c r="K115" s="34">
        <f>+'[1]Input Price'!K360</f>
        <v>0</v>
      </c>
      <c r="L115" s="34">
        <f>+'[1]Input Price'!L360</f>
        <v>0</v>
      </c>
      <c r="M115" s="34">
        <f>+'[1]Input Price'!M360</f>
        <v>0</v>
      </c>
      <c r="N115" s="34">
        <f>+'[1]Input Price'!N360</f>
        <v>0</v>
      </c>
      <c r="O115" s="34">
        <f>+'[1]Input Price'!O360</f>
        <v>0</v>
      </c>
      <c r="P115" s="34">
        <f>+'[1]Input Price'!P360</f>
        <v>0</v>
      </c>
    </row>
    <row r="116" spans="2:16" outlineLevel="1">
      <c r="B116" s="63">
        <v>2</v>
      </c>
      <c r="C116" s="64" t="s">
        <v>125</v>
      </c>
      <c r="D116" s="253" t="s">
        <v>103</v>
      </c>
      <c r="E116" s="34"/>
      <c r="F116" s="34">
        <f>+'[1]Input Price'!F430</f>
        <v>0</v>
      </c>
      <c r="G116" s="34">
        <f>+'[1]Input Price'!G430</f>
        <v>0</v>
      </c>
      <c r="H116" s="34">
        <f>+'[1]Input Price'!H430</f>
        <v>0</v>
      </c>
      <c r="I116" s="34">
        <f>+'[1]Input Price'!I430</f>
        <v>0</v>
      </c>
      <c r="J116" s="34">
        <f>+'[1]Input Price'!J430</f>
        <v>0</v>
      </c>
      <c r="K116" s="34">
        <f>+'[1]Input Price'!K430</f>
        <v>0</v>
      </c>
      <c r="L116" s="34">
        <f>+'[1]Input Price'!L430</f>
        <v>0</v>
      </c>
      <c r="M116" s="34">
        <f>+'[1]Input Price'!M430</f>
        <v>0</v>
      </c>
      <c r="N116" s="34">
        <f>+'[1]Input Price'!N430</f>
        <v>0</v>
      </c>
      <c r="O116" s="34">
        <f>+'[1]Input Price'!O430</f>
        <v>0</v>
      </c>
      <c r="P116" s="34">
        <f>+'[1]Input Price'!P430</f>
        <v>0</v>
      </c>
    </row>
    <row r="117" spans="2:16" outlineLevel="1">
      <c r="B117" s="63">
        <v>3</v>
      </c>
      <c r="C117" s="64" t="s">
        <v>126</v>
      </c>
      <c r="D117" s="253" t="s">
        <v>127</v>
      </c>
      <c r="E117" s="34"/>
      <c r="F117" s="34">
        <f>+'[1]Input Price'!F483</f>
        <v>0</v>
      </c>
      <c r="G117" s="34">
        <f>+'[1]Input Price'!G483</f>
        <v>0</v>
      </c>
      <c r="H117" s="34">
        <f>+'[1]Input Price'!H483</f>
        <v>0</v>
      </c>
      <c r="I117" s="34">
        <f>+'[1]Input Price'!I483</f>
        <v>0</v>
      </c>
      <c r="J117" s="34">
        <f>+'[1]Input Price'!J483</f>
        <v>0</v>
      </c>
      <c r="K117" s="34">
        <f>+'[1]Input Price'!K483</f>
        <v>0</v>
      </c>
      <c r="L117" s="34">
        <f>+'[1]Input Price'!L483</f>
        <v>0</v>
      </c>
      <c r="M117" s="34">
        <f>+'[1]Input Price'!M483</f>
        <v>0</v>
      </c>
      <c r="N117" s="34">
        <f>+'[1]Input Price'!N483</f>
        <v>0</v>
      </c>
      <c r="O117" s="34">
        <f>+'[1]Input Price'!O483</f>
        <v>0</v>
      </c>
      <c r="P117" s="34">
        <f>+'[1]Input Price'!P483</f>
        <v>0</v>
      </c>
    </row>
    <row r="118" spans="2:16" outlineLevel="1">
      <c r="B118" s="63">
        <v>4</v>
      </c>
      <c r="C118" s="64" t="s">
        <v>128</v>
      </c>
      <c r="D118" s="253" t="s">
        <v>127</v>
      </c>
      <c r="E118" s="34"/>
      <c r="F118" s="34">
        <f>+'[1]Input Price'!F484</f>
        <v>0</v>
      </c>
      <c r="G118" s="34">
        <f>+'[1]Input Price'!G484</f>
        <v>0</v>
      </c>
      <c r="H118" s="34">
        <f>+'[1]Input Price'!H484</f>
        <v>0</v>
      </c>
      <c r="I118" s="34">
        <f>+'[1]Input Price'!I484</f>
        <v>0</v>
      </c>
      <c r="J118" s="34">
        <f>+'[1]Input Price'!J484</f>
        <v>0</v>
      </c>
      <c r="K118" s="34">
        <f>+'[1]Input Price'!K484</f>
        <v>0</v>
      </c>
      <c r="L118" s="34">
        <f>+'[1]Input Price'!L484</f>
        <v>0</v>
      </c>
      <c r="M118" s="34">
        <f>+'[1]Input Price'!M484</f>
        <v>0</v>
      </c>
      <c r="N118" s="34">
        <f>+'[1]Input Price'!N484</f>
        <v>0</v>
      </c>
      <c r="O118" s="34">
        <f>+'[1]Input Price'!O484</f>
        <v>0</v>
      </c>
      <c r="P118" s="34">
        <f>+'[1]Input Price'!P484</f>
        <v>0</v>
      </c>
    </row>
    <row r="119" spans="2:16" ht="24" outlineLevel="1">
      <c r="B119" s="63">
        <v>5</v>
      </c>
      <c r="C119" s="64" t="s">
        <v>129</v>
      </c>
      <c r="D119" s="253" t="s">
        <v>103</v>
      </c>
      <c r="E119" s="34"/>
      <c r="F119" s="34">
        <f>+'[1]Input Price'!F437</f>
        <v>0</v>
      </c>
      <c r="G119" s="34">
        <f>+'[1]Input Price'!G437</f>
        <v>0</v>
      </c>
      <c r="H119" s="34">
        <f>+'[1]Input Price'!H437</f>
        <v>0</v>
      </c>
      <c r="I119" s="34">
        <f>+'[1]Input Price'!I437</f>
        <v>0</v>
      </c>
      <c r="J119" s="34">
        <f>+'[1]Input Price'!J437</f>
        <v>0</v>
      </c>
      <c r="K119" s="34">
        <f>+'[1]Input Price'!K437</f>
        <v>0</v>
      </c>
      <c r="L119" s="34">
        <f>+'[1]Input Price'!L437</f>
        <v>0</v>
      </c>
      <c r="M119" s="34">
        <f>+'[1]Input Price'!M437</f>
        <v>0</v>
      </c>
      <c r="N119" s="34">
        <f>+'[1]Input Price'!N437</f>
        <v>0</v>
      </c>
      <c r="O119" s="34">
        <f>+'[1]Input Price'!O437</f>
        <v>0</v>
      </c>
      <c r="P119" s="34">
        <f>+'[1]Input Price'!P437</f>
        <v>0</v>
      </c>
    </row>
    <row r="120" spans="2:16" ht="24" outlineLevel="1">
      <c r="B120" s="63">
        <v>6</v>
      </c>
      <c r="C120" s="64" t="s">
        <v>130</v>
      </c>
      <c r="D120" s="253" t="s">
        <v>103</v>
      </c>
      <c r="E120" s="34"/>
      <c r="F120" s="34">
        <f>+'[1]Input Price'!F441</f>
        <v>0</v>
      </c>
      <c r="G120" s="34">
        <f>+'[1]Input Price'!G441</f>
        <v>0</v>
      </c>
      <c r="H120" s="34">
        <f>+'[1]Input Price'!H441</f>
        <v>0</v>
      </c>
      <c r="I120" s="34">
        <f>+'[1]Input Price'!I441</f>
        <v>0</v>
      </c>
      <c r="J120" s="34">
        <f>+'[1]Input Price'!J441</f>
        <v>0</v>
      </c>
      <c r="K120" s="34">
        <f>+'[1]Input Price'!K441</f>
        <v>0</v>
      </c>
      <c r="L120" s="34">
        <f>+'[1]Input Price'!L441</f>
        <v>0</v>
      </c>
      <c r="M120" s="34">
        <f>+'[1]Input Price'!M441</f>
        <v>0</v>
      </c>
      <c r="N120" s="34">
        <f>+'[1]Input Price'!N441</f>
        <v>0</v>
      </c>
      <c r="O120" s="34">
        <f>+'[1]Input Price'!O441</f>
        <v>0</v>
      </c>
      <c r="P120" s="34">
        <f>+'[1]Input Price'!P441</f>
        <v>0</v>
      </c>
    </row>
    <row r="121" spans="2:16" outlineLevel="1">
      <c r="B121" s="63">
        <v>7</v>
      </c>
      <c r="C121" s="311" t="s">
        <v>131</v>
      </c>
      <c r="D121" s="253" t="s">
        <v>103</v>
      </c>
      <c r="E121" s="34"/>
      <c r="F121" s="34">
        <f>+'[1]Input Price'!F429</f>
        <v>0</v>
      </c>
      <c r="G121" s="34">
        <f>+'[1]Input Price'!G429</f>
        <v>0</v>
      </c>
      <c r="H121" s="34">
        <f>+'[1]Input Price'!H429</f>
        <v>0</v>
      </c>
      <c r="I121" s="34">
        <f>+'[1]Input Price'!I429</f>
        <v>0</v>
      </c>
      <c r="J121" s="34">
        <f>+'[1]Input Price'!J429</f>
        <v>0</v>
      </c>
      <c r="K121" s="34">
        <f>+'[1]Input Price'!K429</f>
        <v>0</v>
      </c>
      <c r="L121" s="34">
        <f>+'[1]Input Price'!L429</f>
        <v>0</v>
      </c>
      <c r="M121" s="34">
        <f>+'[1]Input Price'!M429</f>
        <v>0</v>
      </c>
      <c r="N121" s="34">
        <f>+'[1]Input Price'!N429</f>
        <v>0</v>
      </c>
      <c r="O121" s="34">
        <f>+'[1]Input Price'!O429</f>
        <v>0</v>
      </c>
      <c r="P121" s="34">
        <f>+'[1]Input Price'!P429</f>
        <v>0</v>
      </c>
    </row>
    <row r="122" spans="2:16" outlineLevel="1">
      <c r="B122" s="63">
        <v>8</v>
      </c>
      <c r="C122" s="311" t="s">
        <v>132</v>
      </c>
      <c r="D122" s="253" t="s">
        <v>133</v>
      </c>
      <c r="E122" s="34"/>
      <c r="F122" s="34">
        <f>+'[1]Input Price'!F509</f>
        <v>0</v>
      </c>
      <c r="G122" s="34">
        <f>+'[1]Input Price'!G509</f>
        <v>0</v>
      </c>
      <c r="H122" s="34">
        <f>+'[1]Input Price'!H509</f>
        <v>0</v>
      </c>
      <c r="I122" s="34">
        <f>+'[1]Input Price'!I509</f>
        <v>0</v>
      </c>
      <c r="J122" s="34">
        <f>+'[1]Input Price'!J509</f>
        <v>0</v>
      </c>
      <c r="K122" s="34">
        <f>+'[1]Input Price'!K509</f>
        <v>0</v>
      </c>
      <c r="L122" s="34">
        <f>+'[1]Input Price'!L509</f>
        <v>0</v>
      </c>
      <c r="M122" s="34">
        <f>+'[1]Input Price'!M509</f>
        <v>0</v>
      </c>
      <c r="N122" s="34">
        <f>+'[1]Input Price'!N509</f>
        <v>0</v>
      </c>
      <c r="O122" s="34">
        <f>+'[1]Input Price'!O509</f>
        <v>0</v>
      </c>
      <c r="P122" s="34">
        <f>+'[1]Input Price'!P509</f>
        <v>0</v>
      </c>
    </row>
    <row r="123" spans="2:16" outlineLevel="1">
      <c r="B123" s="63">
        <v>9</v>
      </c>
      <c r="C123" s="311" t="s">
        <v>134</v>
      </c>
      <c r="D123" s="253" t="s">
        <v>133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2:16" outlineLevel="1">
      <c r="B124" s="63">
        <v>10</v>
      </c>
      <c r="C124" s="311" t="s">
        <v>135</v>
      </c>
      <c r="D124" s="253" t="s">
        <v>51</v>
      </c>
      <c r="E124" s="34"/>
      <c r="F124" s="34">
        <f>+'[1]Input Price'!F409</f>
        <v>0</v>
      </c>
      <c r="G124" s="34">
        <f>+'[1]Input Price'!G409</f>
        <v>0</v>
      </c>
      <c r="H124" s="34">
        <f>+'[1]Input Price'!H409</f>
        <v>0</v>
      </c>
      <c r="I124" s="34">
        <f>+'[1]Input Price'!I409</f>
        <v>0</v>
      </c>
      <c r="J124" s="34">
        <f>+'[1]Input Price'!J409</f>
        <v>0</v>
      </c>
      <c r="K124" s="34">
        <f>+'[1]Input Price'!K409</f>
        <v>0</v>
      </c>
      <c r="L124" s="34">
        <f>+'[1]Input Price'!L409</f>
        <v>0</v>
      </c>
      <c r="M124" s="34">
        <f>+'[1]Input Price'!M409</f>
        <v>0</v>
      </c>
      <c r="N124" s="34">
        <f>+'[1]Input Price'!N409</f>
        <v>0</v>
      </c>
      <c r="O124" s="34">
        <f>+'[1]Input Price'!O409</f>
        <v>0</v>
      </c>
      <c r="P124" s="34">
        <f>+'[1]Input Price'!P409</f>
        <v>0</v>
      </c>
    </row>
    <row r="125" spans="2:16" outlineLevel="1">
      <c r="B125" s="63">
        <v>11</v>
      </c>
      <c r="C125" s="311" t="s">
        <v>136</v>
      </c>
      <c r="D125" s="253" t="s">
        <v>137</v>
      </c>
      <c r="E125" s="34"/>
      <c r="F125" s="34">
        <f>+'[1]Input Price'!F661</f>
        <v>0</v>
      </c>
      <c r="G125" s="34">
        <f>+'[1]Input Price'!G661</f>
        <v>0</v>
      </c>
      <c r="H125" s="34">
        <f>+'[1]Input Price'!H661</f>
        <v>0</v>
      </c>
      <c r="I125" s="34">
        <f>+'[1]Input Price'!I661</f>
        <v>0</v>
      </c>
      <c r="J125" s="34">
        <f>+'[1]Input Price'!J661</f>
        <v>0</v>
      </c>
      <c r="K125" s="34">
        <f>+'[1]Input Price'!K661</f>
        <v>0</v>
      </c>
      <c r="L125" s="34">
        <f>+'[1]Input Price'!L661</f>
        <v>0</v>
      </c>
      <c r="M125" s="34">
        <f>+'[1]Input Price'!M661</f>
        <v>0</v>
      </c>
      <c r="N125" s="34">
        <f>+'[1]Input Price'!N661</f>
        <v>0</v>
      </c>
      <c r="O125" s="34">
        <f>+'[1]Input Price'!O661</f>
        <v>0</v>
      </c>
      <c r="P125" s="34">
        <f>+'[1]Input Price'!P661</f>
        <v>0</v>
      </c>
    </row>
    <row r="126" spans="2:16" outlineLevel="1">
      <c r="B126" s="63">
        <v>12</v>
      </c>
      <c r="C126" s="311" t="s">
        <v>138</v>
      </c>
      <c r="D126" s="253" t="s">
        <v>139</v>
      </c>
      <c r="E126" s="34"/>
      <c r="F126" s="34">
        <f>+'[1]Input Price'!F597</f>
        <v>0</v>
      </c>
      <c r="G126" s="34">
        <f>+'[1]Input Price'!G597</f>
        <v>0</v>
      </c>
      <c r="H126" s="34">
        <f>+'[1]Input Price'!H597</f>
        <v>0</v>
      </c>
      <c r="I126" s="34">
        <f>+'[1]Input Price'!I597</f>
        <v>0</v>
      </c>
      <c r="J126" s="34">
        <f>+'[1]Input Price'!J597</f>
        <v>0</v>
      </c>
      <c r="K126" s="34">
        <f>+'[1]Input Price'!K597</f>
        <v>0</v>
      </c>
      <c r="L126" s="34">
        <f>+'[1]Input Price'!L597</f>
        <v>0</v>
      </c>
      <c r="M126" s="34">
        <f>+'[1]Input Price'!M597</f>
        <v>0</v>
      </c>
      <c r="N126" s="34">
        <f>+'[1]Input Price'!N597</f>
        <v>0</v>
      </c>
      <c r="O126" s="34">
        <f>+'[1]Input Price'!O597</f>
        <v>0</v>
      </c>
      <c r="P126" s="34">
        <f>+'[1]Input Price'!P597</f>
        <v>0</v>
      </c>
    </row>
    <row r="127" spans="2:16" outlineLevel="1">
      <c r="B127" s="63">
        <v>13</v>
      </c>
      <c r="C127" s="311" t="s">
        <v>140</v>
      </c>
      <c r="D127" s="253" t="s">
        <v>139</v>
      </c>
      <c r="E127" s="34"/>
      <c r="F127" s="34">
        <f>+'[1]Input Price'!F598</f>
        <v>0</v>
      </c>
      <c r="G127" s="34">
        <f>+'[1]Input Price'!G598</f>
        <v>0</v>
      </c>
      <c r="H127" s="34">
        <f>+'[1]Input Price'!H598</f>
        <v>0</v>
      </c>
      <c r="I127" s="34">
        <f>+'[1]Input Price'!I598</f>
        <v>0</v>
      </c>
      <c r="J127" s="34">
        <f>+'[1]Input Price'!J598</f>
        <v>0</v>
      </c>
      <c r="K127" s="34">
        <f>+'[1]Input Price'!K598</f>
        <v>0</v>
      </c>
      <c r="L127" s="34">
        <f>+'[1]Input Price'!L598</f>
        <v>0</v>
      </c>
      <c r="M127" s="34">
        <f>+'[1]Input Price'!M598</f>
        <v>0</v>
      </c>
      <c r="N127" s="34">
        <f>+'[1]Input Price'!N598</f>
        <v>0</v>
      </c>
      <c r="O127" s="34">
        <f>+'[1]Input Price'!O598</f>
        <v>0</v>
      </c>
      <c r="P127" s="34">
        <f>+'[1]Input Price'!P598</f>
        <v>0</v>
      </c>
    </row>
    <row r="128" spans="2:16" outlineLevel="1">
      <c r="B128" s="63">
        <v>14</v>
      </c>
      <c r="C128" s="311" t="s">
        <v>141</v>
      </c>
      <c r="D128" s="253" t="s">
        <v>139</v>
      </c>
      <c r="E128" s="34"/>
      <c r="F128" s="34">
        <f>+'[1]Input Price'!F599</f>
        <v>0</v>
      </c>
      <c r="G128" s="34">
        <f>+'[1]Input Price'!G599</f>
        <v>0</v>
      </c>
      <c r="H128" s="34">
        <f>+'[1]Input Price'!H599</f>
        <v>0</v>
      </c>
      <c r="I128" s="34">
        <f>+'[1]Input Price'!I599</f>
        <v>0</v>
      </c>
      <c r="J128" s="34">
        <f>+'[1]Input Price'!J599</f>
        <v>0</v>
      </c>
      <c r="K128" s="34">
        <f>+'[1]Input Price'!K599</f>
        <v>0</v>
      </c>
      <c r="L128" s="34">
        <f>+'[1]Input Price'!L599</f>
        <v>0</v>
      </c>
      <c r="M128" s="34">
        <f>+'[1]Input Price'!M599</f>
        <v>0</v>
      </c>
      <c r="N128" s="34">
        <f>+'[1]Input Price'!N599</f>
        <v>0</v>
      </c>
      <c r="O128" s="34">
        <f>+'[1]Input Price'!O599</f>
        <v>0</v>
      </c>
      <c r="P128" s="34">
        <f>+'[1]Input Price'!P599</f>
        <v>0</v>
      </c>
    </row>
    <row r="129" spans="2:16" outlineLevel="1">
      <c r="B129" s="63">
        <v>15</v>
      </c>
      <c r="C129" s="311" t="s">
        <v>142</v>
      </c>
      <c r="D129" s="253" t="s">
        <v>139</v>
      </c>
      <c r="E129" s="34"/>
      <c r="F129" s="34">
        <f>+'[1]Input Price'!F600</f>
        <v>0</v>
      </c>
      <c r="G129" s="34">
        <f>+'[1]Input Price'!G600</f>
        <v>0</v>
      </c>
      <c r="H129" s="34">
        <f>+'[1]Input Price'!H600</f>
        <v>0</v>
      </c>
      <c r="I129" s="34">
        <f>+'[1]Input Price'!I600</f>
        <v>0</v>
      </c>
      <c r="J129" s="34">
        <f>+'[1]Input Price'!J600</f>
        <v>0</v>
      </c>
      <c r="K129" s="34">
        <f>+'[1]Input Price'!K600</f>
        <v>0</v>
      </c>
      <c r="L129" s="34">
        <f>+'[1]Input Price'!L600</f>
        <v>0</v>
      </c>
      <c r="M129" s="34">
        <f>+'[1]Input Price'!M600</f>
        <v>0</v>
      </c>
      <c r="N129" s="34">
        <f>+'[1]Input Price'!N600</f>
        <v>0</v>
      </c>
      <c r="O129" s="34">
        <f>+'[1]Input Price'!O600</f>
        <v>0</v>
      </c>
      <c r="P129" s="34">
        <f>+'[1]Input Price'!P600</f>
        <v>0</v>
      </c>
    </row>
    <row r="130" spans="2:16" outlineLevel="1">
      <c r="B130" s="63">
        <v>16</v>
      </c>
      <c r="C130" s="311" t="s">
        <v>143</v>
      </c>
      <c r="D130" s="253" t="s">
        <v>139</v>
      </c>
      <c r="E130" s="34"/>
      <c r="F130" s="34">
        <f>+'[1]Input Price'!F601</f>
        <v>0</v>
      </c>
      <c r="G130" s="34">
        <f>+'[1]Input Price'!G601</f>
        <v>0</v>
      </c>
      <c r="H130" s="34">
        <f>+'[1]Input Price'!H601</f>
        <v>0</v>
      </c>
      <c r="I130" s="34">
        <f>+'[1]Input Price'!I601</f>
        <v>0</v>
      </c>
      <c r="J130" s="34">
        <f>+'[1]Input Price'!J601</f>
        <v>0</v>
      </c>
      <c r="K130" s="34">
        <f>+'[1]Input Price'!K601</f>
        <v>0</v>
      </c>
      <c r="L130" s="34">
        <f>+'[1]Input Price'!L601</f>
        <v>0</v>
      </c>
      <c r="M130" s="34">
        <f>+'[1]Input Price'!M601</f>
        <v>0</v>
      </c>
      <c r="N130" s="34">
        <f>+'[1]Input Price'!N601</f>
        <v>0</v>
      </c>
      <c r="O130" s="34">
        <f>+'[1]Input Price'!O601</f>
        <v>0</v>
      </c>
      <c r="P130" s="34">
        <f>+'[1]Input Price'!P601</f>
        <v>0</v>
      </c>
    </row>
    <row r="131" spans="2:16" outlineLevel="1">
      <c r="B131" s="63">
        <v>17</v>
      </c>
      <c r="C131" s="311" t="s">
        <v>144</v>
      </c>
      <c r="D131" s="253" t="s">
        <v>145</v>
      </c>
      <c r="E131" s="34"/>
      <c r="F131" s="34">
        <f>+'[1]Input Price'!F602</f>
        <v>0</v>
      </c>
      <c r="G131" s="34">
        <f>+'[1]Input Price'!G602</f>
        <v>0</v>
      </c>
      <c r="H131" s="34">
        <f>+'[1]Input Price'!H602</f>
        <v>0</v>
      </c>
      <c r="I131" s="34">
        <f>+'[1]Input Price'!I602</f>
        <v>0</v>
      </c>
      <c r="J131" s="34">
        <f>+'[1]Input Price'!J602</f>
        <v>0</v>
      </c>
      <c r="K131" s="34">
        <f>+'[1]Input Price'!K602</f>
        <v>0</v>
      </c>
      <c r="L131" s="34">
        <f>+'[1]Input Price'!L602</f>
        <v>0</v>
      </c>
      <c r="M131" s="34">
        <f>+'[1]Input Price'!M602</f>
        <v>0</v>
      </c>
      <c r="N131" s="34">
        <f>+'[1]Input Price'!N602</f>
        <v>0</v>
      </c>
      <c r="O131" s="34">
        <f>+'[1]Input Price'!O602</f>
        <v>0</v>
      </c>
      <c r="P131" s="34">
        <f>+'[1]Input Price'!P602</f>
        <v>0</v>
      </c>
    </row>
    <row r="132" spans="2:16" outlineLevel="1">
      <c r="B132" s="63">
        <v>18</v>
      </c>
      <c r="C132" s="311" t="s">
        <v>146</v>
      </c>
      <c r="D132" s="253" t="s">
        <v>147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2:16" outlineLevel="1">
      <c r="B133" s="63">
        <v>19</v>
      </c>
      <c r="C133" s="311" t="s">
        <v>148</v>
      </c>
      <c r="D133" s="253" t="s">
        <v>147</v>
      </c>
      <c r="E133" s="34"/>
      <c r="F133" s="34">
        <f>+'[1]Input Price'!F640</f>
        <v>0</v>
      </c>
      <c r="G133" s="34">
        <f>+'[1]Input Price'!G640</f>
        <v>0</v>
      </c>
      <c r="H133" s="34">
        <f>+'[1]Input Price'!H640</f>
        <v>0</v>
      </c>
      <c r="I133" s="34">
        <f>+'[1]Input Price'!I640</f>
        <v>0</v>
      </c>
      <c r="J133" s="34">
        <f>+'[1]Input Price'!J640</f>
        <v>0</v>
      </c>
      <c r="K133" s="34">
        <f>+'[1]Input Price'!K640</f>
        <v>0</v>
      </c>
      <c r="L133" s="34">
        <f>+'[1]Input Price'!L640</f>
        <v>0</v>
      </c>
      <c r="M133" s="34">
        <f>+'[1]Input Price'!M640</f>
        <v>0</v>
      </c>
      <c r="N133" s="34">
        <f>+'[1]Input Price'!N640</f>
        <v>0</v>
      </c>
      <c r="O133" s="34">
        <f>+'[1]Input Price'!O640</f>
        <v>0</v>
      </c>
      <c r="P133" s="34">
        <f>+'[1]Input Price'!P640</f>
        <v>0</v>
      </c>
    </row>
    <row r="134" spans="2:16" outlineLevel="1">
      <c r="B134" s="63">
        <v>20</v>
      </c>
      <c r="C134" s="311" t="s">
        <v>149</v>
      </c>
      <c r="D134" s="253" t="s">
        <v>147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2:16" outlineLevel="1">
      <c r="B135" s="63">
        <v>21</v>
      </c>
      <c r="C135" s="311" t="s">
        <v>150</v>
      </c>
      <c r="D135" s="253" t="s">
        <v>147</v>
      </c>
      <c r="E135" s="34"/>
      <c r="F135" s="34">
        <f>+'[1]Input Price'!F641</f>
        <v>0</v>
      </c>
      <c r="G135" s="34">
        <f>+'[1]Input Price'!G641</f>
        <v>0</v>
      </c>
      <c r="H135" s="34">
        <f>+'[1]Input Price'!H641</f>
        <v>0</v>
      </c>
      <c r="I135" s="34">
        <f>+'[1]Input Price'!I641</f>
        <v>0</v>
      </c>
      <c r="J135" s="34">
        <f>+'[1]Input Price'!J641</f>
        <v>0</v>
      </c>
      <c r="K135" s="34">
        <f>+'[1]Input Price'!K641</f>
        <v>0</v>
      </c>
      <c r="L135" s="34">
        <f>+'[1]Input Price'!L641</f>
        <v>0</v>
      </c>
      <c r="M135" s="34">
        <f>+'[1]Input Price'!M641</f>
        <v>0</v>
      </c>
      <c r="N135" s="34">
        <f>+'[1]Input Price'!N641</f>
        <v>0</v>
      </c>
      <c r="O135" s="34">
        <f>+'[1]Input Price'!O641</f>
        <v>0</v>
      </c>
      <c r="P135" s="34">
        <f>+'[1]Input Price'!P641</f>
        <v>0</v>
      </c>
    </row>
    <row r="136" spans="2:16" outlineLevel="1">
      <c r="B136" s="63">
        <v>22</v>
      </c>
      <c r="C136" s="311" t="s">
        <v>151</v>
      </c>
      <c r="D136" s="253" t="s">
        <v>147</v>
      </c>
      <c r="E136" s="34"/>
      <c r="F136" s="34">
        <f>+'[1]Input Price'!F638</f>
        <v>0</v>
      </c>
      <c r="G136" s="34">
        <f>+'[1]Input Price'!G638</f>
        <v>0</v>
      </c>
      <c r="H136" s="34">
        <f>+'[1]Input Price'!H638</f>
        <v>0</v>
      </c>
      <c r="I136" s="34">
        <f>+'[1]Input Price'!I638</f>
        <v>0</v>
      </c>
      <c r="J136" s="34">
        <f>+'[1]Input Price'!J638</f>
        <v>0</v>
      </c>
      <c r="K136" s="34">
        <f>+'[1]Input Price'!K638</f>
        <v>0</v>
      </c>
      <c r="L136" s="34">
        <f>+'[1]Input Price'!L638</f>
        <v>0</v>
      </c>
      <c r="M136" s="34">
        <f>+'[1]Input Price'!M638</f>
        <v>0</v>
      </c>
      <c r="N136" s="34">
        <f>+'[1]Input Price'!N638</f>
        <v>0</v>
      </c>
      <c r="O136" s="34">
        <f>+'[1]Input Price'!O638</f>
        <v>0</v>
      </c>
      <c r="P136" s="34">
        <f>+'[1]Input Price'!P638</f>
        <v>0</v>
      </c>
    </row>
    <row r="137" spans="2:16" outlineLevel="1">
      <c r="B137" s="63">
        <v>23</v>
      </c>
      <c r="C137" s="311" t="s">
        <v>152</v>
      </c>
      <c r="D137" s="253" t="s">
        <v>145</v>
      </c>
      <c r="E137" s="34"/>
      <c r="F137" s="34">
        <f>+'[1]Input Price'!F659</f>
        <v>0</v>
      </c>
      <c r="G137" s="34">
        <f>+'[1]Input Price'!G659</f>
        <v>0</v>
      </c>
      <c r="H137" s="34">
        <f>+'[1]Input Price'!H659</f>
        <v>0</v>
      </c>
      <c r="I137" s="34">
        <f>+'[1]Input Price'!I659</f>
        <v>0</v>
      </c>
      <c r="J137" s="34">
        <f>+'[1]Input Price'!J659</f>
        <v>0</v>
      </c>
      <c r="K137" s="34">
        <f>+'[1]Input Price'!K659</f>
        <v>0</v>
      </c>
      <c r="L137" s="34">
        <f>+'[1]Input Price'!L659</f>
        <v>0</v>
      </c>
      <c r="M137" s="34">
        <f>+'[1]Input Price'!M659</f>
        <v>0</v>
      </c>
      <c r="N137" s="34">
        <f>+'[1]Input Price'!N659</f>
        <v>0</v>
      </c>
      <c r="O137" s="34">
        <f>+'[1]Input Price'!O659</f>
        <v>0</v>
      </c>
      <c r="P137" s="34">
        <f>+'[1]Input Price'!P659</f>
        <v>0</v>
      </c>
    </row>
    <row r="138" spans="2:16" outlineLevel="1">
      <c r="B138" s="63">
        <v>24</v>
      </c>
      <c r="C138" s="312" t="s">
        <v>153</v>
      </c>
      <c r="D138" s="253" t="s">
        <v>145</v>
      </c>
      <c r="E138" s="34"/>
      <c r="F138" s="34">
        <f>+'[1]Input Price'!F657</f>
        <v>0</v>
      </c>
      <c r="G138" s="34">
        <f>+'[1]Input Price'!G657</f>
        <v>0</v>
      </c>
      <c r="H138" s="34">
        <f>+'[1]Input Price'!H657</f>
        <v>0</v>
      </c>
      <c r="I138" s="34">
        <f>+'[1]Input Price'!I657</f>
        <v>0</v>
      </c>
      <c r="J138" s="34">
        <f>+'[1]Input Price'!J657</f>
        <v>0</v>
      </c>
      <c r="K138" s="34">
        <f>+'[1]Input Price'!K657</f>
        <v>0</v>
      </c>
      <c r="L138" s="34">
        <f>+'[1]Input Price'!L657</f>
        <v>0</v>
      </c>
      <c r="M138" s="34">
        <f>+'[1]Input Price'!M657</f>
        <v>0</v>
      </c>
      <c r="N138" s="34">
        <f>+'[1]Input Price'!N657</f>
        <v>0</v>
      </c>
      <c r="O138" s="34">
        <f>+'[1]Input Price'!O657</f>
        <v>0</v>
      </c>
      <c r="P138" s="34">
        <f>+'[1]Input Price'!P657</f>
        <v>0</v>
      </c>
    </row>
    <row r="139" spans="2:16" outlineLevel="1">
      <c r="B139" s="63">
        <v>25</v>
      </c>
      <c r="C139" s="312" t="s">
        <v>154</v>
      </c>
      <c r="D139" s="253" t="s">
        <v>34</v>
      </c>
      <c r="E139" s="34"/>
      <c r="F139" s="34">
        <f>+'[1]Input Price'!F655</f>
        <v>0</v>
      </c>
      <c r="G139" s="34">
        <f>+'[1]Input Price'!G655</f>
        <v>0</v>
      </c>
      <c r="H139" s="34">
        <f>+'[1]Input Price'!H655</f>
        <v>0</v>
      </c>
      <c r="I139" s="34">
        <f>+'[1]Input Price'!I655</f>
        <v>0</v>
      </c>
      <c r="J139" s="34">
        <f>+'[1]Input Price'!J655</f>
        <v>0</v>
      </c>
      <c r="K139" s="34">
        <f>+'[1]Input Price'!K655</f>
        <v>0</v>
      </c>
      <c r="L139" s="34">
        <f>+'[1]Input Price'!L655</f>
        <v>0</v>
      </c>
      <c r="M139" s="34">
        <f>+'[1]Input Price'!M655</f>
        <v>0</v>
      </c>
      <c r="N139" s="34">
        <f>+'[1]Input Price'!N655</f>
        <v>0</v>
      </c>
      <c r="O139" s="34">
        <f>+'[1]Input Price'!O655</f>
        <v>0</v>
      </c>
      <c r="P139" s="34">
        <f>+'[1]Input Price'!P655</f>
        <v>0</v>
      </c>
    </row>
    <row r="140" spans="2:16" outlineLevel="1">
      <c r="B140" s="63">
        <v>26</v>
      </c>
      <c r="C140" s="312" t="s">
        <v>155</v>
      </c>
      <c r="D140" s="253" t="s">
        <v>147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2:16" outlineLevel="1">
      <c r="B141" s="63">
        <v>27</v>
      </c>
      <c r="C141" s="312" t="s">
        <v>40</v>
      </c>
      <c r="D141" s="253" t="s">
        <v>147</v>
      </c>
      <c r="E141" s="34"/>
      <c r="F141" s="34">
        <f>+'[1]Input Price'!F625</f>
        <v>0</v>
      </c>
      <c r="G141" s="34">
        <f>+'[1]Input Price'!G625</f>
        <v>0</v>
      </c>
      <c r="H141" s="34">
        <f>+'[1]Input Price'!H625</f>
        <v>0</v>
      </c>
      <c r="I141" s="34">
        <f>+'[1]Input Price'!I625</f>
        <v>0</v>
      </c>
      <c r="J141" s="34">
        <f>+'[1]Input Price'!J625</f>
        <v>0</v>
      </c>
      <c r="K141" s="34">
        <f>+'[1]Input Price'!K625</f>
        <v>0</v>
      </c>
      <c r="L141" s="34">
        <f>+'[1]Input Price'!L625</f>
        <v>0</v>
      </c>
      <c r="M141" s="34">
        <f>+'[1]Input Price'!M625</f>
        <v>0</v>
      </c>
      <c r="N141" s="34">
        <f>+'[1]Input Price'!N625</f>
        <v>0</v>
      </c>
      <c r="O141" s="34">
        <f>+'[1]Input Price'!O625</f>
        <v>0</v>
      </c>
      <c r="P141" s="34">
        <f>+'[1]Input Price'!P625</f>
        <v>0</v>
      </c>
    </row>
    <row r="142" spans="2:16" outlineLevel="1">
      <c r="B142" s="63">
        <v>28</v>
      </c>
      <c r="C142" s="312" t="s">
        <v>156</v>
      </c>
      <c r="D142" s="253" t="s">
        <v>147</v>
      </c>
      <c r="E142" s="34"/>
      <c r="F142" s="34">
        <f>+'[1]Input Price'!F668</f>
        <v>0</v>
      </c>
      <c r="G142" s="34">
        <f>+'[1]Input Price'!G668</f>
        <v>0</v>
      </c>
      <c r="H142" s="34">
        <f>+'[1]Input Price'!H668</f>
        <v>0</v>
      </c>
      <c r="I142" s="34">
        <f>+'[1]Input Price'!I668</f>
        <v>0</v>
      </c>
      <c r="J142" s="34">
        <f>+'[1]Input Price'!J668</f>
        <v>0</v>
      </c>
      <c r="K142" s="34">
        <f>+'[1]Input Price'!K668</f>
        <v>0</v>
      </c>
      <c r="L142" s="34">
        <f>+'[1]Input Price'!L668</f>
        <v>0</v>
      </c>
      <c r="M142" s="34">
        <f>+'[1]Input Price'!M668</f>
        <v>0</v>
      </c>
      <c r="N142" s="34">
        <f>+'[1]Input Price'!N668</f>
        <v>0</v>
      </c>
      <c r="O142" s="34">
        <f>+'[1]Input Price'!O668</f>
        <v>0</v>
      </c>
      <c r="P142" s="34">
        <f>+'[1]Input Price'!P668</f>
        <v>0</v>
      </c>
    </row>
    <row r="143" spans="2:16" outlineLevel="1">
      <c r="B143" s="63">
        <v>29</v>
      </c>
      <c r="C143" s="312" t="s">
        <v>157</v>
      </c>
      <c r="D143" s="253" t="s">
        <v>31</v>
      </c>
      <c r="E143" s="34"/>
      <c r="F143" s="34">
        <f>+'[1]Input Price'!F261</f>
        <v>0</v>
      </c>
      <c r="G143" s="34">
        <f>+'[1]Input Price'!G261</f>
        <v>0</v>
      </c>
      <c r="H143" s="34">
        <f>+'[1]Input Price'!H261</f>
        <v>0</v>
      </c>
      <c r="I143" s="34">
        <f>+'[1]Input Price'!I261</f>
        <v>0</v>
      </c>
      <c r="J143" s="34">
        <f>+'[1]Input Price'!J261</f>
        <v>0</v>
      </c>
      <c r="K143" s="34">
        <f>+'[1]Input Price'!K261</f>
        <v>0</v>
      </c>
      <c r="L143" s="34">
        <f>+'[1]Input Price'!L261</f>
        <v>0</v>
      </c>
      <c r="M143" s="34">
        <f>+'[1]Input Price'!M261</f>
        <v>0</v>
      </c>
      <c r="N143" s="34">
        <f>+'[1]Input Price'!N261</f>
        <v>0</v>
      </c>
      <c r="O143" s="34">
        <f>+'[1]Input Price'!O261</f>
        <v>0</v>
      </c>
      <c r="P143" s="34">
        <f>+'[1]Input Price'!P261</f>
        <v>0</v>
      </c>
    </row>
    <row r="144" spans="2:16" outlineLevel="1">
      <c r="B144" s="63">
        <v>30</v>
      </c>
      <c r="C144" s="312" t="s">
        <v>158</v>
      </c>
      <c r="D144" s="253" t="s">
        <v>31</v>
      </c>
      <c r="E144" s="34"/>
      <c r="F144" s="34">
        <f>+'[1]Input Price'!F260</f>
        <v>0</v>
      </c>
      <c r="G144" s="34">
        <f>+'[1]Input Price'!G260</f>
        <v>0</v>
      </c>
      <c r="H144" s="34">
        <f>+'[1]Input Price'!H260</f>
        <v>0</v>
      </c>
      <c r="I144" s="34">
        <f>+'[1]Input Price'!I260</f>
        <v>0</v>
      </c>
      <c r="J144" s="34">
        <f>+'[1]Input Price'!J260</f>
        <v>0</v>
      </c>
      <c r="K144" s="34">
        <f>+'[1]Input Price'!K260</f>
        <v>0</v>
      </c>
      <c r="L144" s="34">
        <f>+'[1]Input Price'!L260</f>
        <v>0</v>
      </c>
      <c r="M144" s="34">
        <f>+'[1]Input Price'!M260</f>
        <v>0</v>
      </c>
      <c r="N144" s="34">
        <f>+'[1]Input Price'!N260</f>
        <v>0</v>
      </c>
      <c r="O144" s="34">
        <f>+'[1]Input Price'!O260</f>
        <v>0</v>
      </c>
      <c r="P144" s="34">
        <f>+'[1]Input Price'!P260</f>
        <v>0</v>
      </c>
    </row>
    <row r="145" spans="2:16" outlineLevel="1">
      <c r="B145" s="63">
        <v>31</v>
      </c>
      <c r="C145" s="312" t="s">
        <v>159</v>
      </c>
      <c r="D145" s="253" t="s">
        <v>31</v>
      </c>
      <c r="E145" s="34"/>
      <c r="F145" s="34">
        <f>+'[1]Input Price'!F609</f>
        <v>0</v>
      </c>
      <c r="G145" s="34">
        <f>+'[1]Input Price'!G609</f>
        <v>0</v>
      </c>
      <c r="H145" s="34">
        <f>+'[1]Input Price'!H609</f>
        <v>0</v>
      </c>
      <c r="I145" s="34">
        <f>+'[1]Input Price'!I609</f>
        <v>0</v>
      </c>
      <c r="J145" s="34">
        <f>+'[1]Input Price'!J609</f>
        <v>0</v>
      </c>
      <c r="K145" s="34">
        <f>+'[1]Input Price'!K609</f>
        <v>0</v>
      </c>
      <c r="L145" s="34">
        <f>+'[1]Input Price'!L609</f>
        <v>0</v>
      </c>
      <c r="M145" s="34">
        <f>+'[1]Input Price'!M609</f>
        <v>0</v>
      </c>
      <c r="N145" s="34">
        <f>+'[1]Input Price'!N609</f>
        <v>0</v>
      </c>
      <c r="O145" s="34">
        <f>+'[1]Input Price'!O609</f>
        <v>0</v>
      </c>
      <c r="P145" s="34">
        <f>+'[1]Input Price'!P609</f>
        <v>0</v>
      </c>
    </row>
    <row r="146" spans="2:16" outlineLevel="1">
      <c r="B146" s="63">
        <v>32</v>
      </c>
      <c r="C146" s="312" t="s">
        <v>160</v>
      </c>
      <c r="D146" s="253" t="s">
        <v>31</v>
      </c>
      <c r="E146" s="34"/>
      <c r="F146" s="34">
        <f>+'[1]Input Price'!F262</f>
        <v>0</v>
      </c>
      <c r="G146" s="34">
        <f>+'[1]Input Price'!G262</f>
        <v>0</v>
      </c>
      <c r="H146" s="34">
        <f>+'[1]Input Price'!H262</f>
        <v>0</v>
      </c>
      <c r="I146" s="34">
        <f>+'[1]Input Price'!I262</f>
        <v>0</v>
      </c>
      <c r="J146" s="34">
        <f>+'[1]Input Price'!J262</f>
        <v>0</v>
      </c>
      <c r="K146" s="34">
        <f>+'[1]Input Price'!K262</f>
        <v>0</v>
      </c>
      <c r="L146" s="34">
        <f>+'[1]Input Price'!L262</f>
        <v>0</v>
      </c>
      <c r="M146" s="34">
        <f>+'[1]Input Price'!M262</f>
        <v>0</v>
      </c>
      <c r="N146" s="34">
        <f>+'[1]Input Price'!N262</f>
        <v>0</v>
      </c>
      <c r="O146" s="34">
        <f>+'[1]Input Price'!O262</f>
        <v>0</v>
      </c>
      <c r="P146" s="34">
        <f>+'[1]Input Price'!P262</f>
        <v>0</v>
      </c>
    </row>
    <row r="147" spans="2:16" outlineLevel="1">
      <c r="B147" s="63">
        <v>33</v>
      </c>
      <c r="C147" s="312" t="s">
        <v>161</v>
      </c>
      <c r="D147" s="253" t="s">
        <v>31</v>
      </c>
      <c r="E147" s="34"/>
      <c r="F147" s="34">
        <f>+'[1]Input Price'!F605</f>
        <v>0</v>
      </c>
      <c r="G147" s="34">
        <f>+'[1]Input Price'!G605</f>
        <v>0</v>
      </c>
      <c r="H147" s="34">
        <f>+'[1]Input Price'!H605</f>
        <v>0</v>
      </c>
      <c r="I147" s="34">
        <f>+'[1]Input Price'!I605</f>
        <v>0</v>
      </c>
      <c r="J147" s="34">
        <f>+'[1]Input Price'!J605</f>
        <v>0</v>
      </c>
      <c r="K147" s="34">
        <f>+'[1]Input Price'!K605</f>
        <v>0</v>
      </c>
      <c r="L147" s="34">
        <f>+'[1]Input Price'!L605</f>
        <v>0</v>
      </c>
      <c r="M147" s="34">
        <f>+'[1]Input Price'!M605</f>
        <v>0</v>
      </c>
      <c r="N147" s="34">
        <f>+'[1]Input Price'!N605</f>
        <v>0</v>
      </c>
      <c r="O147" s="34">
        <f>+'[1]Input Price'!O605</f>
        <v>0</v>
      </c>
      <c r="P147" s="34">
        <f>+'[1]Input Price'!P605</f>
        <v>0</v>
      </c>
    </row>
    <row r="148" spans="2:16" outlineLevel="1">
      <c r="B148" s="63">
        <v>34</v>
      </c>
      <c r="C148" s="312" t="s">
        <v>162</v>
      </c>
      <c r="D148" s="253" t="s">
        <v>133</v>
      </c>
      <c r="E148" s="34"/>
      <c r="F148" s="34">
        <f>+'[1]Input Price'!F411</f>
        <v>0</v>
      </c>
      <c r="G148" s="34">
        <f>+'[1]Input Price'!G411</f>
        <v>0</v>
      </c>
      <c r="H148" s="34">
        <f>+'[1]Input Price'!H411</f>
        <v>0</v>
      </c>
      <c r="I148" s="34">
        <f>+'[1]Input Price'!I411</f>
        <v>0</v>
      </c>
      <c r="J148" s="34">
        <f>+'[1]Input Price'!J411</f>
        <v>0</v>
      </c>
      <c r="K148" s="34">
        <f>+'[1]Input Price'!K411</f>
        <v>0</v>
      </c>
      <c r="L148" s="34">
        <f>+'[1]Input Price'!L411</f>
        <v>0</v>
      </c>
      <c r="M148" s="34">
        <f>+'[1]Input Price'!M411</f>
        <v>0</v>
      </c>
      <c r="N148" s="34">
        <f>+'[1]Input Price'!N411</f>
        <v>0</v>
      </c>
      <c r="O148" s="34">
        <f>+'[1]Input Price'!O411</f>
        <v>0</v>
      </c>
      <c r="P148" s="34">
        <f>+'[1]Input Price'!P411</f>
        <v>0</v>
      </c>
    </row>
    <row r="149" spans="2:16" outlineLevel="1">
      <c r="B149" s="63">
        <v>35</v>
      </c>
      <c r="C149" s="312" t="s">
        <v>163</v>
      </c>
      <c r="D149" s="253" t="s">
        <v>133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2:16" outlineLevel="1">
      <c r="B150" s="63">
        <v>36</v>
      </c>
      <c r="C150" s="312" t="s">
        <v>164</v>
      </c>
      <c r="D150" s="253" t="s">
        <v>133</v>
      </c>
      <c r="E150" s="34"/>
      <c r="F150" s="34">
        <f>+'[1]Input Price'!F412</f>
        <v>0</v>
      </c>
      <c r="G150" s="34">
        <f>+'[1]Input Price'!G412</f>
        <v>0</v>
      </c>
      <c r="H150" s="34">
        <f>+'[1]Input Price'!H412</f>
        <v>0</v>
      </c>
      <c r="I150" s="34">
        <f>+'[1]Input Price'!I412</f>
        <v>0</v>
      </c>
      <c r="J150" s="34">
        <f>+'[1]Input Price'!J412</f>
        <v>0</v>
      </c>
      <c r="K150" s="34">
        <f>+'[1]Input Price'!K412</f>
        <v>0</v>
      </c>
      <c r="L150" s="34">
        <f>+'[1]Input Price'!L412</f>
        <v>0</v>
      </c>
      <c r="M150" s="34">
        <f>+'[1]Input Price'!M412</f>
        <v>0</v>
      </c>
      <c r="N150" s="34">
        <f>+'[1]Input Price'!N412</f>
        <v>0</v>
      </c>
      <c r="O150" s="34">
        <f>+'[1]Input Price'!O412</f>
        <v>0</v>
      </c>
      <c r="P150" s="34">
        <f>+'[1]Input Price'!P412</f>
        <v>0</v>
      </c>
    </row>
    <row r="151" spans="2:16" outlineLevel="1">
      <c r="B151" s="63">
        <v>37</v>
      </c>
      <c r="C151" s="312" t="s">
        <v>165</v>
      </c>
      <c r="D151" s="253" t="s">
        <v>133</v>
      </c>
      <c r="E151" s="34"/>
      <c r="F151" s="34">
        <f>+'[1]Input Price'!F413</f>
        <v>0</v>
      </c>
      <c r="G151" s="34">
        <f>+'[1]Input Price'!G413</f>
        <v>0</v>
      </c>
      <c r="H151" s="34">
        <f>+'[1]Input Price'!H413</f>
        <v>0</v>
      </c>
      <c r="I151" s="34">
        <f>+'[1]Input Price'!I413</f>
        <v>0</v>
      </c>
      <c r="J151" s="34">
        <f>+'[1]Input Price'!J413</f>
        <v>0</v>
      </c>
      <c r="K151" s="34">
        <f>+'[1]Input Price'!K413</f>
        <v>0</v>
      </c>
      <c r="L151" s="34">
        <f>+'[1]Input Price'!L413</f>
        <v>0</v>
      </c>
      <c r="M151" s="34">
        <f>+'[1]Input Price'!M413</f>
        <v>0</v>
      </c>
      <c r="N151" s="34">
        <f>+'[1]Input Price'!N413</f>
        <v>0</v>
      </c>
      <c r="O151" s="34">
        <f>+'[1]Input Price'!O413</f>
        <v>0</v>
      </c>
      <c r="P151" s="34">
        <f>+'[1]Input Price'!P413</f>
        <v>0</v>
      </c>
    </row>
    <row r="152" spans="2:16" outlineLevel="1">
      <c r="B152" s="63">
        <v>38</v>
      </c>
      <c r="C152" s="64" t="s">
        <v>166</v>
      </c>
      <c r="D152" s="253" t="s">
        <v>167</v>
      </c>
      <c r="E152" s="34"/>
      <c r="F152" s="34">
        <f>+'[1]Input Price'!F622</f>
        <v>0</v>
      </c>
      <c r="G152" s="34">
        <f>+'[1]Input Price'!G622</f>
        <v>0</v>
      </c>
      <c r="H152" s="34">
        <f>+'[1]Input Price'!H622</f>
        <v>0</v>
      </c>
      <c r="I152" s="34">
        <f>+'[1]Input Price'!I622</f>
        <v>0</v>
      </c>
      <c r="J152" s="34">
        <f>+'[1]Input Price'!J622</f>
        <v>0</v>
      </c>
      <c r="K152" s="34">
        <f>+'[1]Input Price'!K622</f>
        <v>0</v>
      </c>
      <c r="L152" s="34">
        <f>+'[1]Input Price'!L622</f>
        <v>0</v>
      </c>
      <c r="M152" s="34">
        <f>+'[1]Input Price'!M622</f>
        <v>0</v>
      </c>
      <c r="N152" s="34">
        <f>+'[1]Input Price'!N622</f>
        <v>0</v>
      </c>
      <c r="O152" s="34">
        <f>+'[1]Input Price'!O622</f>
        <v>0</v>
      </c>
      <c r="P152" s="34">
        <f>+'[1]Input Price'!P622</f>
        <v>0</v>
      </c>
    </row>
    <row r="153" spans="2:16">
      <c r="B153" s="74"/>
      <c r="C153" s="71" t="s">
        <v>168</v>
      </c>
      <c r="D153" s="252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</row>
    <row r="154" spans="2:16">
      <c r="B154" s="76"/>
      <c r="C154" s="77"/>
      <c r="D154" s="25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2:16">
      <c r="B155" s="65" t="s">
        <v>169</v>
      </c>
      <c r="C155" s="73" t="s">
        <v>170</v>
      </c>
      <c r="D155" s="250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</row>
    <row r="156" spans="2:16" outlineLevel="1">
      <c r="B156" s="63">
        <v>1</v>
      </c>
      <c r="C156" s="64" t="s">
        <v>49</v>
      </c>
      <c r="D156" s="253" t="s">
        <v>124</v>
      </c>
      <c r="E156" s="34"/>
      <c r="F156" s="34">
        <f>+'[1]Input Price'!F392</f>
        <v>0</v>
      </c>
      <c r="G156" s="34">
        <f>+'[1]Input Price'!G392</f>
        <v>0</v>
      </c>
      <c r="H156" s="34">
        <f>+'[1]Input Price'!H392</f>
        <v>0</v>
      </c>
      <c r="I156" s="34">
        <f>+'[1]Input Price'!I392</f>
        <v>0</v>
      </c>
      <c r="J156" s="34">
        <f>+'[1]Input Price'!J392</f>
        <v>0</v>
      </c>
      <c r="K156" s="34">
        <f>+'[1]Input Price'!K392</f>
        <v>0</v>
      </c>
      <c r="L156" s="34">
        <f>+'[1]Input Price'!L392</f>
        <v>0</v>
      </c>
      <c r="M156" s="34">
        <f>+'[1]Input Price'!M392</f>
        <v>0</v>
      </c>
      <c r="N156" s="34">
        <f>+'[1]Input Price'!N392</f>
        <v>0</v>
      </c>
      <c r="O156" s="34">
        <f>+'[1]Input Price'!O392</f>
        <v>0</v>
      </c>
      <c r="P156" s="34">
        <f>+'[1]Input Price'!P392</f>
        <v>0</v>
      </c>
    </row>
    <row r="157" spans="2:16" outlineLevel="1">
      <c r="B157" s="63">
        <v>2</v>
      </c>
      <c r="C157" s="64" t="s">
        <v>171</v>
      </c>
      <c r="D157" s="253" t="s">
        <v>133</v>
      </c>
      <c r="E157" s="34"/>
      <c r="F157" s="34">
        <f>+'[1]Input Price'!F276</f>
        <v>0</v>
      </c>
      <c r="G157" s="34">
        <f>+'[1]Input Price'!G276</f>
        <v>0</v>
      </c>
      <c r="H157" s="34">
        <f>+'[1]Input Price'!H276</f>
        <v>0</v>
      </c>
      <c r="I157" s="34">
        <f>+'[1]Input Price'!I276</f>
        <v>0</v>
      </c>
      <c r="J157" s="34">
        <f>+'[1]Input Price'!J276</f>
        <v>0</v>
      </c>
      <c r="K157" s="34">
        <f>+'[1]Input Price'!K276</f>
        <v>0</v>
      </c>
      <c r="L157" s="34">
        <f>+'[1]Input Price'!L276</f>
        <v>0</v>
      </c>
      <c r="M157" s="34">
        <f>+'[1]Input Price'!M276</f>
        <v>0</v>
      </c>
      <c r="N157" s="34">
        <f>+'[1]Input Price'!N276</f>
        <v>0</v>
      </c>
      <c r="O157" s="34">
        <f>+'[1]Input Price'!O276</f>
        <v>0</v>
      </c>
      <c r="P157" s="34">
        <f>+'[1]Input Price'!P276</f>
        <v>0</v>
      </c>
    </row>
    <row r="158" spans="2:16" outlineLevel="1">
      <c r="B158" s="63">
        <v>3</v>
      </c>
      <c r="C158" s="64" t="s">
        <v>172</v>
      </c>
      <c r="D158" s="253" t="s">
        <v>133</v>
      </c>
      <c r="E158" s="34"/>
      <c r="F158" s="34">
        <f>+'[1]Input Price'!F74</f>
        <v>0</v>
      </c>
      <c r="G158" s="34">
        <f>+'[1]Input Price'!G74</f>
        <v>0</v>
      </c>
      <c r="H158" s="34">
        <f>+'[1]Input Price'!H74</f>
        <v>0</v>
      </c>
      <c r="I158" s="34">
        <f>+'[1]Input Price'!I74</f>
        <v>0</v>
      </c>
      <c r="J158" s="34">
        <f>+'[1]Input Price'!J74</f>
        <v>0</v>
      </c>
      <c r="K158" s="34">
        <f>+'[1]Input Price'!K74</f>
        <v>0</v>
      </c>
      <c r="L158" s="34">
        <f>+'[1]Input Price'!L74</f>
        <v>0</v>
      </c>
      <c r="M158" s="34">
        <f>+'[1]Input Price'!M74</f>
        <v>0</v>
      </c>
      <c r="N158" s="34">
        <f>+'[1]Input Price'!N74</f>
        <v>0</v>
      </c>
      <c r="O158" s="34">
        <f>+'[1]Input Price'!O74</f>
        <v>0</v>
      </c>
      <c r="P158" s="34">
        <f>+'[1]Input Price'!P74</f>
        <v>0</v>
      </c>
    </row>
    <row r="159" spans="2:16" outlineLevel="1">
      <c r="B159" s="63">
        <v>4</v>
      </c>
      <c r="C159" s="64" t="s">
        <v>173</v>
      </c>
      <c r="D159" s="253" t="s">
        <v>174</v>
      </c>
      <c r="E159" s="34"/>
      <c r="F159" s="34">
        <f>+'[1]Input Price'!F67</f>
        <v>0</v>
      </c>
      <c r="G159" s="34">
        <f>+'[1]Input Price'!G67</f>
        <v>0</v>
      </c>
      <c r="H159" s="34">
        <f>+'[1]Input Price'!H67</f>
        <v>0</v>
      </c>
      <c r="I159" s="34">
        <f>+'[1]Input Price'!I67</f>
        <v>0</v>
      </c>
      <c r="J159" s="34">
        <f>+'[1]Input Price'!J67</f>
        <v>0</v>
      </c>
      <c r="K159" s="34">
        <f>+'[1]Input Price'!K67</f>
        <v>0</v>
      </c>
      <c r="L159" s="34">
        <f>+'[1]Input Price'!L67</f>
        <v>0</v>
      </c>
      <c r="M159" s="34">
        <f>+'[1]Input Price'!M67</f>
        <v>0</v>
      </c>
      <c r="N159" s="34">
        <f>+'[1]Input Price'!N67</f>
        <v>0</v>
      </c>
      <c r="O159" s="34">
        <f>+'[1]Input Price'!O67</f>
        <v>0</v>
      </c>
      <c r="P159" s="34">
        <f>+'[1]Input Price'!P67</f>
        <v>0</v>
      </c>
    </row>
    <row r="160" spans="2:16" outlineLevel="1">
      <c r="B160" s="63">
        <v>5</v>
      </c>
      <c r="C160" s="64" t="s">
        <v>175</v>
      </c>
      <c r="D160" s="253" t="s">
        <v>124</v>
      </c>
      <c r="E160" s="34"/>
      <c r="F160" s="34">
        <f>+'[1]Input Price'!F243</f>
        <v>0</v>
      </c>
      <c r="G160" s="34">
        <f>+'[1]Input Price'!G243</f>
        <v>0</v>
      </c>
      <c r="H160" s="34">
        <f>+'[1]Input Price'!H243</f>
        <v>0</v>
      </c>
      <c r="I160" s="34">
        <f>+'[1]Input Price'!I243</f>
        <v>0</v>
      </c>
      <c r="J160" s="34">
        <f>+'[1]Input Price'!J243</f>
        <v>0</v>
      </c>
      <c r="K160" s="34">
        <f>+'[1]Input Price'!K243</f>
        <v>0</v>
      </c>
      <c r="L160" s="34">
        <f>+'[1]Input Price'!L243</f>
        <v>0</v>
      </c>
      <c r="M160" s="34">
        <f>+'[1]Input Price'!M243</f>
        <v>0</v>
      </c>
      <c r="N160" s="34">
        <f>+'[1]Input Price'!N243</f>
        <v>0</v>
      </c>
      <c r="O160" s="34">
        <f>+'[1]Input Price'!O243</f>
        <v>0</v>
      </c>
      <c r="P160" s="34">
        <f>+'[1]Input Price'!P243</f>
        <v>0</v>
      </c>
    </row>
    <row r="161" spans="2:16" ht="36" outlineLevel="1">
      <c r="B161" s="63">
        <v>6</v>
      </c>
      <c r="C161" s="64" t="s">
        <v>176</v>
      </c>
      <c r="D161" s="253" t="s">
        <v>124</v>
      </c>
      <c r="E161" s="34"/>
      <c r="F161" s="34">
        <f>+'[1]Input Price'!F295</f>
        <v>0</v>
      </c>
      <c r="G161" s="34">
        <f>+'[1]Input Price'!G295</f>
        <v>0</v>
      </c>
      <c r="H161" s="34">
        <f>+'[1]Input Price'!H295</f>
        <v>0</v>
      </c>
      <c r="I161" s="34">
        <f>+'[1]Input Price'!I295</f>
        <v>0</v>
      </c>
      <c r="J161" s="34">
        <f>+'[1]Input Price'!J295</f>
        <v>0</v>
      </c>
      <c r="K161" s="34">
        <f>+'[1]Input Price'!K295</f>
        <v>0</v>
      </c>
      <c r="L161" s="34">
        <f>+'[1]Input Price'!L295</f>
        <v>0</v>
      </c>
      <c r="M161" s="34">
        <f>+'[1]Input Price'!M295</f>
        <v>0</v>
      </c>
      <c r="N161" s="34">
        <f>+'[1]Input Price'!N295</f>
        <v>0</v>
      </c>
      <c r="O161" s="34">
        <f>+'[1]Input Price'!O295</f>
        <v>0</v>
      </c>
      <c r="P161" s="34">
        <f>+'[1]Input Price'!P295</f>
        <v>0</v>
      </c>
    </row>
    <row r="162" spans="2:16" outlineLevel="1">
      <c r="B162" s="63">
        <v>7</v>
      </c>
      <c r="C162" s="64" t="s">
        <v>177</v>
      </c>
      <c r="D162" s="253" t="s">
        <v>124</v>
      </c>
      <c r="E162" s="34"/>
      <c r="F162" s="34">
        <f>+'[1]Input Price'!F298</f>
        <v>0</v>
      </c>
      <c r="G162" s="34">
        <f>+'[1]Input Price'!G298</f>
        <v>0</v>
      </c>
      <c r="H162" s="34">
        <f>+'[1]Input Price'!H298</f>
        <v>0</v>
      </c>
      <c r="I162" s="34">
        <f>+'[1]Input Price'!I298</f>
        <v>0</v>
      </c>
      <c r="J162" s="34">
        <f>+'[1]Input Price'!J298</f>
        <v>0</v>
      </c>
      <c r="K162" s="34">
        <f>+'[1]Input Price'!K298</f>
        <v>0</v>
      </c>
      <c r="L162" s="34">
        <f>+'[1]Input Price'!L298</f>
        <v>0</v>
      </c>
      <c r="M162" s="34">
        <f>+'[1]Input Price'!M298</f>
        <v>0</v>
      </c>
      <c r="N162" s="34">
        <f>+'[1]Input Price'!N298</f>
        <v>0</v>
      </c>
      <c r="O162" s="34">
        <f>+'[1]Input Price'!O298</f>
        <v>0</v>
      </c>
      <c r="P162" s="34">
        <f>+'[1]Input Price'!P298</f>
        <v>0</v>
      </c>
    </row>
    <row r="163" spans="2:16" outlineLevel="1">
      <c r="B163" s="63">
        <v>8</v>
      </c>
      <c r="C163" s="64" t="s">
        <v>178</v>
      </c>
      <c r="D163" s="253" t="s">
        <v>179</v>
      </c>
      <c r="E163" s="34"/>
      <c r="F163" s="34">
        <f>+'[1]Input Price'!F323</f>
        <v>0</v>
      </c>
      <c r="G163" s="34">
        <f>+'[1]Input Price'!G323</f>
        <v>0</v>
      </c>
      <c r="H163" s="34">
        <f>+'[1]Input Price'!H323</f>
        <v>0</v>
      </c>
      <c r="I163" s="34">
        <f>+'[1]Input Price'!I323</f>
        <v>0</v>
      </c>
      <c r="J163" s="34">
        <f>+'[1]Input Price'!J323</f>
        <v>0</v>
      </c>
      <c r="K163" s="34">
        <f>+'[1]Input Price'!K323</f>
        <v>0</v>
      </c>
      <c r="L163" s="34">
        <f>+'[1]Input Price'!L323</f>
        <v>0</v>
      </c>
      <c r="M163" s="34">
        <f>+'[1]Input Price'!M323</f>
        <v>0</v>
      </c>
      <c r="N163" s="34">
        <f>+'[1]Input Price'!N323</f>
        <v>0</v>
      </c>
      <c r="O163" s="34">
        <f>+'[1]Input Price'!O323</f>
        <v>0</v>
      </c>
      <c r="P163" s="34">
        <f>+'[1]Input Price'!P323</f>
        <v>0</v>
      </c>
    </row>
    <row r="164" spans="2:16" outlineLevel="1">
      <c r="B164" s="63">
        <v>9</v>
      </c>
      <c r="C164" s="64" t="s">
        <v>180</v>
      </c>
      <c r="D164" s="253" t="s">
        <v>181</v>
      </c>
      <c r="E164" s="34"/>
      <c r="F164" s="34">
        <f>+'[1]Input Price'!F346</f>
        <v>0</v>
      </c>
      <c r="G164" s="34">
        <f>+'[1]Input Price'!G346</f>
        <v>0</v>
      </c>
      <c r="H164" s="34">
        <f>+'[1]Input Price'!H346</f>
        <v>0</v>
      </c>
      <c r="I164" s="34">
        <f>+'[1]Input Price'!I346</f>
        <v>0</v>
      </c>
      <c r="J164" s="34">
        <f>+'[1]Input Price'!J346</f>
        <v>0</v>
      </c>
      <c r="K164" s="34">
        <f>+'[1]Input Price'!K346</f>
        <v>0</v>
      </c>
      <c r="L164" s="34">
        <f>+'[1]Input Price'!L346</f>
        <v>0</v>
      </c>
      <c r="M164" s="34">
        <f>+'[1]Input Price'!M346</f>
        <v>0</v>
      </c>
      <c r="N164" s="34">
        <f>+'[1]Input Price'!N346</f>
        <v>0</v>
      </c>
      <c r="O164" s="34">
        <f>+'[1]Input Price'!O346</f>
        <v>0</v>
      </c>
      <c r="P164" s="34">
        <f>+'[1]Input Price'!P346</f>
        <v>0</v>
      </c>
    </row>
    <row r="165" spans="2:16" ht="24" outlineLevel="1">
      <c r="B165" s="63">
        <v>10</v>
      </c>
      <c r="C165" s="64" t="s">
        <v>182</v>
      </c>
      <c r="D165" s="253" t="s">
        <v>133</v>
      </c>
      <c r="E165" s="34"/>
      <c r="F165" s="34">
        <f>+'[1]Input Price'!F256</f>
        <v>0</v>
      </c>
      <c r="G165" s="34">
        <f>+'[1]Input Price'!G256</f>
        <v>0</v>
      </c>
      <c r="H165" s="34">
        <f>+'[1]Input Price'!H256</f>
        <v>0</v>
      </c>
      <c r="I165" s="34">
        <f>+'[1]Input Price'!I256</f>
        <v>0</v>
      </c>
      <c r="J165" s="34">
        <f>+'[1]Input Price'!J256</f>
        <v>0</v>
      </c>
      <c r="K165" s="34">
        <f>+'[1]Input Price'!K256</f>
        <v>0</v>
      </c>
      <c r="L165" s="34">
        <f>+'[1]Input Price'!L256</f>
        <v>0</v>
      </c>
      <c r="M165" s="34">
        <f>+'[1]Input Price'!M256</f>
        <v>0</v>
      </c>
      <c r="N165" s="34">
        <f>+'[1]Input Price'!N256</f>
        <v>0</v>
      </c>
      <c r="O165" s="34">
        <f>+'[1]Input Price'!O256</f>
        <v>0</v>
      </c>
      <c r="P165" s="34">
        <f>+'[1]Input Price'!P256</f>
        <v>0</v>
      </c>
    </row>
    <row r="166" spans="2:16" outlineLevel="1">
      <c r="B166" s="63">
        <v>11</v>
      </c>
      <c r="C166" s="64" t="s">
        <v>183</v>
      </c>
      <c r="D166" s="253" t="s">
        <v>137</v>
      </c>
      <c r="E166" s="34"/>
      <c r="F166" s="34">
        <f>+'[1]Input Price'!F432</f>
        <v>0</v>
      </c>
      <c r="G166" s="34">
        <f>+'[1]Input Price'!G432</f>
        <v>0</v>
      </c>
      <c r="H166" s="34">
        <f>+'[1]Input Price'!H432</f>
        <v>0</v>
      </c>
      <c r="I166" s="34">
        <f>+'[1]Input Price'!I432</f>
        <v>0</v>
      </c>
      <c r="J166" s="34">
        <f>+'[1]Input Price'!J432</f>
        <v>0</v>
      </c>
      <c r="K166" s="34">
        <f>+'[1]Input Price'!K432</f>
        <v>0</v>
      </c>
      <c r="L166" s="34">
        <f>+'[1]Input Price'!L432</f>
        <v>0</v>
      </c>
      <c r="M166" s="34">
        <f>+'[1]Input Price'!M432</f>
        <v>0</v>
      </c>
      <c r="N166" s="34">
        <f>+'[1]Input Price'!N432</f>
        <v>0</v>
      </c>
      <c r="O166" s="34">
        <f>+'[1]Input Price'!O432</f>
        <v>0</v>
      </c>
      <c r="P166" s="34">
        <f>+'[1]Input Price'!P432</f>
        <v>0</v>
      </c>
    </row>
    <row r="167" spans="2:16" outlineLevel="1">
      <c r="B167" s="76"/>
      <c r="C167" s="77"/>
      <c r="D167" s="25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outlineLevel="1">
      <c r="B168" s="74"/>
      <c r="C168" s="71" t="s">
        <v>184</v>
      </c>
      <c r="D168" s="252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</row>
    <row r="169" spans="2:16">
      <c r="B169" s="76"/>
      <c r="C169" s="77"/>
      <c r="D169" s="25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2:16">
      <c r="B170" s="65" t="s">
        <v>185</v>
      </c>
      <c r="C170" s="73" t="s">
        <v>186</v>
      </c>
      <c r="D170" s="250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</row>
    <row r="171" spans="2:16" outlineLevel="1">
      <c r="B171" s="63">
        <v>1</v>
      </c>
      <c r="C171" s="64" t="s">
        <v>187</v>
      </c>
      <c r="D171" s="253" t="s">
        <v>103</v>
      </c>
      <c r="E171" s="34"/>
      <c r="F171" s="34">
        <f>+'[1]Input Price'!F547</f>
        <v>0</v>
      </c>
      <c r="G171" s="34">
        <f>+'[1]Input Price'!G547</f>
        <v>0</v>
      </c>
      <c r="H171" s="34">
        <f>+'[1]Input Price'!H547</f>
        <v>0</v>
      </c>
      <c r="I171" s="34">
        <f>+'[1]Input Price'!I547</f>
        <v>0</v>
      </c>
      <c r="J171" s="34">
        <f>+'[1]Input Price'!J547</f>
        <v>0</v>
      </c>
      <c r="K171" s="34">
        <f>+'[1]Input Price'!K547</f>
        <v>0</v>
      </c>
      <c r="L171" s="34">
        <f>+'[1]Input Price'!L547</f>
        <v>0</v>
      </c>
      <c r="M171" s="34">
        <f>+'[1]Input Price'!M547</f>
        <v>0</v>
      </c>
      <c r="N171" s="34">
        <f>+'[1]Input Price'!N547</f>
        <v>0</v>
      </c>
      <c r="O171" s="34">
        <f>+'[1]Input Price'!O547</f>
        <v>0</v>
      </c>
      <c r="P171" s="34">
        <f>+'[1]Input Price'!P547</f>
        <v>0</v>
      </c>
    </row>
    <row r="172" spans="2:16" outlineLevel="1">
      <c r="B172" s="63">
        <v>2</v>
      </c>
      <c r="C172" s="64" t="s">
        <v>188</v>
      </c>
      <c r="D172" s="253" t="s">
        <v>124</v>
      </c>
      <c r="E172" s="34"/>
      <c r="F172" s="34">
        <f>+'[1]Input Price'!F536</f>
        <v>0</v>
      </c>
      <c r="G172" s="34">
        <f>+'[1]Input Price'!G536</f>
        <v>0</v>
      </c>
      <c r="H172" s="34">
        <f>+'[1]Input Price'!H536</f>
        <v>0</v>
      </c>
      <c r="I172" s="34">
        <f>+'[1]Input Price'!I536</f>
        <v>0</v>
      </c>
      <c r="J172" s="34">
        <f>+'[1]Input Price'!J536</f>
        <v>0</v>
      </c>
      <c r="K172" s="34">
        <f>+'[1]Input Price'!K536</f>
        <v>0</v>
      </c>
      <c r="L172" s="34">
        <f>+'[1]Input Price'!L536</f>
        <v>0</v>
      </c>
      <c r="M172" s="34">
        <f>+'[1]Input Price'!M536</f>
        <v>0</v>
      </c>
      <c r="N172" s="34">
        <f>+'[1]Input Price'!N536</f>
        <v>0</v>
      </c>
      <c r="O172" s="34">
        <f>+'[1]Input Price'!O536</f>
        <v>0</v>
      </c>
      <c r="P172" s="34">
        <f>+'[1]Input Price'!P536</f>
        <v>0</v>
      </c>
    </row>
    <row r="173" spans="2:16" ht="48" outlineLevel="1">
      <c r="B173" s="63">
        <v>3</v>
      </c>
      <c r="C173" s="64" t="s">
        <v>189</v>
      </c>
      <c r="D173" s="253" t="s">
        <v>124</v>
      </c>
      <c r="E173" s="34"/>
      <c r="F173" s="34">
        <f>+'[1]Input Price'!F546</f>
        <v>0</v>
      </c>
      <c r="G173" s="34">
        <f>+'[1]Input Price'!G546</f>
        <v>0</v>
      </c>
      <c r="H173" s="34">
        <f>+'[1]Input Price'!H546</f>
        <v>0</v>
      </c>
      <c r="I173" s="34">
        <f>+'[1]Input Price'!I546</f>
        <v>0</v>
      </c>
      <c r="J173" s="34">
        <f>+'[1]Input Price'!J546</f>
        <v>0</v>
      </c>
      <c r="K173" s="34">
        <f>+'[1]Input Price'!K546</f>
        <v>0</v>
      </c>
      <c r="L173" s="34">
        <f>+'[1]Input Price'!L546</f>
        <v>0</v>
      </c>
      <c r="M173" s="34">
        <f>+'[1]Input Price'!M546</f>
        <v>0</v>
      </c>
      <c r="N173" s="34">
        <f>+'[1]Input Price'!N546</f>
        <v>0</v>
      </c>
      <c r="O173" s="34">
        <f>+'[1]Input Price'!O546</f>
        <v>0</v>
      </c>
      <c r="P173" s="34">
        <f>+'[1]Input Price'!P546</f>
        <v>0</v>
      </c>
    </row>
    <row r="174" spans="2:16" outlineLevel="1">
      <c r="B174" s="63">
        <v>4</v>
      </c>
      <c r="C174" s="64" t="s">
        <v>190</v>
      </c>
      <c r="D174" s="253" t="s">
        <v>133</v>
      </c>
      <c r="E174" s="34"/>
      <c r="F174" s="34">
        <f>+'[1]Input Price'!F275</f>
        <v>0</v>
      </c>
      <c r="G174" s="34">
        <f>+'[1]Input Price'!G275</f>
        <v>0</v>
      </c>
      <c r="H174" s="34">
        <f>+'[1]Input Price'!H275</f>
        <v>0</v>
      </c>
      <c r="I174" s="34">
        <f>+'[1]Input Price'!I275</f>
        <v>0</v>
      </c>
      <c r="J174" s="34">
        <f>+'[1]Input Price'!J275</f>
        <v>0</v>
      </c>
      <c r="K174" s="34">
        <f>+'[1]Input Price'!K275</f>
        <v>0</v>
      </c>
      <c r="L174" s="34">
        <f>+'[1]Input Price'!L275</f>
        <v>0</v>
      </c>
      <c r="M174" s="34">
        <f>+'[1]Input Price'!M275</f>
        <v>0</v>
      </c>
      <c r="N174" s="34">
        <f>+'[1]Input Price'!N275</f>
        <v>0</v>
      </c>
      <c r="O174" s="34">
        <f>+'[1]Input Price'!O275</f>
        <v>0</v>
      </c>
      <c r="P174" s="34">
        <f>+'[1]Input Price'!P275</f>
        <v>0</v>
      </c>
    </row>
    <row r="175" spans="2:16">
      <c r="B175" s="79"/>
      <c r="C175" s="80" t="s">
        <v>191</v>
      </c>
      <c r="D175" s="255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2:16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2:16" ht="15.75">
      <c r="B177" s="50">
        <v>3</v>
      </c>
      <c r="C177" s="57" t="s">
        <v>196</v>
      </c>
      <c r="D177" s="223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2:16">
      <c r="B178" s="61" t="s">
        <v>100</v>
      </c>
      <c r="C178" s="67" t="s">
        <v>101</v>
      </c>
      <c r="D178" s="246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</row>
    <row r="179" spans="2:16" outlineLevel="1">
      <c r="B179" s="62">
        <v>1</v>
      </c>
      <c r="C179" s="69" t="s">
        <v>102</v>
      </c>
      <c r="D179" s="247" t="s">
        <v>103</v>
      </c>
      <c r="E179" s="34"/>
      <c r="F179" s="34">
        <f>+'[1]Input Price'!F496</f>
        <v>0</v>
      </c>
      <c r="G179" s="34">
        <f>+'[1]Input Price'!G496</f>
        <v>0</v>
      </c>
      <c r="H179" s="34">
        <f>+'[1]Input Price'!H496</f>
        <v>0</v>
      </c>
      <c r="I179" s="34">
        <f>+'[1]Input Price'!I496</f>
        <v>0</v>
      </c>
      <c r="J179" s="34">
        <f>+'[1]Input Price'!J496</f>
        <v>0</v>
      </c>
      <c r="K179" s="34">
        <f>+'[1]Input Price'!K496</f>
        <v>0</v>
      </c>
      <c r="L179" s="34">
        <f>+'[1]Input Price'!L496</f>
        <v>0</v>
      </c>
      <c r="M179" s="34">
        <f>+'[1]Input Price'!M496</f>
        <v>0</v>
      </c>
      <c r="N179" s="34">
        <f>+'[1]Input Price'!N496</f>
        <v>0</v>
      </c>
      <c r="O179" s="34">
        <f>+'[1]Input Price'!O496</f>
        <v>0</v>
      </c>
      <c r="P179" s="34">
        <f>+'[1]Input Price'!P496</f>
        <v>0</v>
      </c>
    </row>
    <row r="180" spans="2:16" outlineLevel="1">
      <c r="B180" s="62">
        <v>2</v>
      </c>
      <c r="C180" s="64" t="s">
        <v>104</v>
      </c>
      <c r="D180" s="247" t="s">
        <v>103</v>
      </c>
      <c r="E180" s="34"/>
      <c r="F180" s="34">
        <f>+'[1]Input Price'!F721</f>
        <v>0</v>
      </c>
      <c r="G180" s="34">
        <f>+'[1]Input Price'!G721</f>
        <v>0</v>
      </c>
      <c r="H180" s="34">
        <f>+'[1]Input Price'!H721</f>
        <v>0</v>
      </c>
      <c r="I180" s="34">
        <f>+'[1]Input Price'!I721</f>
        <v>0</v>
      </c>
      <c r="J180" s="34">
        <f>+'[1]Input Price'!J721</f>
        <v>0</v>
      </c>
      <c r="K180" s="34">
        <f>+'[1]Input Price'!K721</f>
        <v>0</v>
      </c>
      <c r="L180" s="34">
        <f>+'[1]Input Price'!L721</f>
        <v>0</v>
      </c>
      <c r="M180" s="34">
        <f>+'[1]Input Price'!M721</f>
        <v>0</v>
      </c>
      <c r="N180" s="34">
        <f>+'[1]Input Price'!N721</f>
        <v>0</v>
      </c>
      <c r="O180" s="34">
        <f>+'[1]Input Price'!O721</f>
        <v>0</v>
      </c>
      <c r="P180" s="34">
        <f>+'[1]Input Price'!P721</f>
        <v>0</v>
      </c>
    </row>
    <row r="181" spans="2:16" outlineLevel="1">
      <c r="B181" s="62"/>
      <c r="C181" s="64" t="s">
        <v>105</v>
      </c>
      <c r="D181" s="24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2:16" outlineLevel="1">
      <c r="B182" s="70"/>
      <c r="C182" s="71" t="s">
        <v>106</v>
      </c>
      <c r="D182" s="248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</row>
    <row r="183" spans="2:16">
      <c r="B183" s="72"/>
      <c r="C183" s="64"/>
      <c r="D183" s="249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2:16">
      <c r="B184" s="65" t="s">
        <v>107</v>
      </c>
      <c r="C184" s="73" t="s">
        <v>108</v>
      </c>
      <c r="D184" s="250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</row>
    <row r="185" spans="2:16" outlineLevel="1">
      <c r="B185" s="63">
        <v>1</v>
      </c>
      <c r="C185" s="64" t="s">
        <v>109</v>
      </c>
      <c r="D185" s="251" t="s">
        <v>27</v>
      </c>
      <c r="E185" s="34"/>
      <c r="F185" s="34">
        <f>+'[1]Input Price'!F660</f>
        <v>0</v>
      </c>
      <c r="G185" s="34">
        <f>+'[1]Input Price'!G660</f>
        <v>0</v>
      </c>
      <c r="H185" s="34">
        <f>+'[1]Input Price'!H660</f>
        <v>0</v>
      </c>
      <c r="I185" s="34">
        <f>+'[1]Input Price'!I660</f>
        <v>0</v>
      </c>
      <c r="J185" s="34">
        <f>+'[1]Input Price'!J660</f>
        <v>0</v>
      </c>
      <c r="K185" s="34">
        <f>+'[1]Input Price'!K660</f>
        <v>0</v>
      </c>
      <c r="L185" s="34">
        <f>+'[1]Input Price'!L660</f>
        <v>0</v>
      </c>
      <c r="M185" s="34">
        <f>+'[1]Input Price'!M660</f>
        <v>0</v>
      </c>
      <c r="N185" s="34">
        <f>+'[1]Input Price'!N660</f>
        <v>0</v>
      </c>
      <c r="O185" s="34">
        <f>+'[1]Input Price'!O660</f>
        <v>0</v>
      </c>
      <c r="P185" s="34">
        <f>+'[1]Input Price'!P660</f>
        <v>0</v>
      </c>
    </row>
    <row r="186" spans="2:16" outlineLevel="1">
      <c r="B186" s="63">
        <v>2</v>
      </c>
      <c r="C186" s="64" t="s">
        <v>110</v>
      </c>
      <c r="D186" s="251" t="s">
        <v>63</v>
      </c>
      <c r="E186" s="34"/>
      <c r="F186" s="34">
        <f>+'[1]Input Price'!F646</f>
        <v>0</v>
      </c>
      <c r="G186" s="34">
        <f>+'[1]Input Price'!G646</f>
        <v>0</v>
      </c>
      <c r="H186" s="34">
        <f>+'[1]Input Price'!H646</f>
        <v>0</v>
      </c>
      <c r="I186" s="34">
        <f>+'[1]Input Price'!I646</f>
        <v>0</v>
      </c>
      <c r="J186" s="34">
        <f>+'[1]Input Price'!J646</f>
        <v>0</v>
      </c>
      <c r="K186" s="34">
        <f>+'[1]Input Price'!K646</f>
        <v>0</v>
      </c>
      <c r="L186" s="34">
        <f>+'[1]Input Price'!L646</f>
        <v>0</v>
      </c>
      <c r="M186" s="34">
        <f>+'[1]Input Price'!M646</f>
        <v>0</v>
      </c>
      <c r="N186" s="34">
        <f>+'[1]Input Price'!N646</f>
        <v>0</v>
      </c>
      <c r="O186" s="34">
        <f>+'[1]Input Price'!O646</f>
        <v>0</v>
      </c>
      <c r="P186" s="34">
        <f>+'[1]Input Price'!P646</f>
        <v>0</v>
      </c>
    </row>
    <row r="187" spans="2:16" outlineLevel="1">
      <c r="B187" s="63">
        <v>3</v>
      </c>
      <c r="C187" s="64" t="s">
        <v>111</v>
      </c>
      <c r="D187" s="251" t="s">
        <v>63</v>
      </c>
      <c r="E187" s="34"/>
      <c r="F187" s="34">
        <f>+'[1]Input Price'!F651</f>
        <v>0</v>
      </c>
      <c r="G187" s="34">
        <f>+'[1]Input Price'!G651</f>
        <v>0</v>
      </c>
      <c r="H187" s="34">
        <f>+'[1]Input Price'!H651</f>
        <v>0</v>
      </c>
      <c r="I187" s="34">
        <f>+'[1]Input Price'!I651</f>
        <v>0</v>
      </c>
      <c r="J187" s="34">
        <f>+'[1]Input Price'!J651</f>
        <v>0</v>
      </c>
      <c r="K187" s="34">
        <f>+'[1]Input Price'!K651</f>
        <v>0</v>
      </c>
      <c r="L187" s="34">
        <f>+'[1]Input Price'!L651</f>
        <v>0</v>
      </c>
      <c r="M187" s="34">
        <f>+'[1]Input Price'!M651</f>
        <v>0</v>
      </c>
      <c r="N187" s="34">
        <f>+'[1]Input Price'!N651</f>
        <v>0</v>
      </c>
      <c r="O187" s="34">
        <f>+'[1]Input Price'!O651</f>
        <v>0</v>
      </c>
      <c r="P187" s="34">
        <f>+'[1]Input Price'!P651</f>
        <v>0</v>
      </c>
    </row>
    <row r="188" spans="2:16" outlineLevel="1">
      <c r="B188" s="63">
        <v>4</v>
      </c>
      <c r="C188" s="64" t="s">
        <v>112</v>
      </c>
      <c r="D188" s="251" t="s">
        <v>63</v>
      </c>
      <c r="E188" s="34"/>
      <c r="F188" s="34">
        <f>+'[1]Input Price'!F653</f>
        <v>0</v>
      </c>
      <c r="G188" s="34">
        <f>+'[1]Input Price'!G653</f>
        <v>0</v>
      </c>
      <c r="H188" s="34">
        <f>+'[1]Input Price'!H653</f>
        <v>0</v>
      </c>
      <c r="I188" s="34">
        <f>+'[1]Input Price'!I653</f>
        <v>0</v>
      </c>
      <c r="J188" s="34">
        <f>+'[1]Input Price'!J653</f>
        <v>0</v>
      </c>
      <c r="K188" s="34">
        <f>+'[1]Input Price'!K653</f>
        <v>0</v>
      </c>
      <c r="L188" s="34">
        <f>+'[1]Input Price'!L653</f>
        <v>0</v>
      </c>
      <c r="M188" s="34">
        <f>+'[1]Input Price'!M653</f>
        <v>0</v>
      </c>
      <c r="N188" s="34">
        <f>+'[1]Input Price'!N653</f>
        <v>0</v>
      </c>
      <c r="O188" s="34">
        <f>+'[1]Input Price'!O653</f>
        <v>0</v>
      </c>
      <c r="P188" s="34">
        <f>+'[1]Input Price'!P653</f>
        <v>0</v>
      </c>
    </row>
    <row r="189" spans="2:16" outlineLevel="1">
      <c r="B189" s="63">
        <v>5</v>
      </c>
      <c r="C189" s="64" t="s">
        <v>113</v>
      </c>
      <c r="D189" s="251" t="s">
        <v>63</v>
      </c>
      <c r="E189" s="34"/>
      <c r="F189" s="34">
        <f>+'[1]Input Price'!F645</f>
        <v>0</v>
      </c>
      <c r="G189" s="34">
        <f>+'[1]Input Price'!G645</f>
        <v>0</v>
      </c>
      <c r="H189" s="34">
        <f>+'[1]Input Price'!H645</f>
        <v>0</v>
      </c>
      <c r="I189" s="34">
        <f>+'[1]Input Price'!I645</f>
        <v>0</v>
      </c>
      <c r="J189" s="34">
        <f>+'[1]Input Price'!J645</f>
        <v>0</v>
      </c>
      <c r="K189" s="34">
        <f>+'[1]Input Price'!K645</f>
        <v>0</v>
      </c>
      <c r="L189" s="34">
        <f>+'[1]Input Price'!L645</f>
        <v>0</v>
      </c>
      <c r="M189" s="34">
        <f>+'[1]Input Price'!M645</f>
        <v>0</v>
      </c>
      <c r="N189" s="34">
        <f>+'[1]Input Price'!N645</f>
        <v>0</v>
      </c>
      <c r="O189" s="34">
        <f>+'[1]Input Price'!O645</f>
        <v>0</v>
      </c>
      <c r="P189" s="34">
        <f>+'[1]Input Price'!P645</f>
        <v>0</v>
      </c>
    </row>
    <row r="190" spans="2:16" outlineLevel="1">
      <c r="B190" s="63">
        <v>6</v>
      </c>
      <c r="C190" s="64" t="s">
        <v>114</v>
      </c>
      <c r="D190" s="251" t="s">
        <v>63</v>
      </c>
      <c r="E190" s="34"/>
      <c r="F190" s="34">
        <f>+'[1]Input Price'!F650</f>
        <v>0</v>
      </c>
      <c r="G190" s="34">
        <f>+'[1]Input Price'!G650</f>
        <v>0</v>
      </c>
      <c r="H190" s="34">
        <f>+'[1]Input Price'!H650</f>
        <v>0</v>
      </c>
      <c r="I190" s="34">
        <f>+'[1]Input Price'!I650</f>
        <v>0</v>
      </c>
      <c r="J190" s="34">
        <f>+'[1]Input Price'!J650</f>
        <v>0</v>
      </c>
      <c r="K190" s="34">
        <f>+'[1]Input Price'!K650</f>
        <v>0</v>
      </c>
      <c r="L190" s="34">
        <f>+'[1]Input Price'!L650</f>
        <v>0</v>
      </c>
      <c r="M190" s="34">
        <f>+'[1]Input Price'!M650</f>
        <v>0</v>
      </c>
      <c r="N190" s="34">
        <f>+'[1]Input Price'!N650</f>
        <v>0</v>
      </c>
      <c r="O190" s="34">
        <f>+'[1]Input Price'!O650</f>
        <v>0</v>
      </c>
      <c r="P190" s="34">
        <f>+'[1]Input Price'!P650</f>
        <v>0</v>
      </c>
    </row>
    <row r="191" spans="2:16" outlineLevel="1">
      <c r="B191" s="63">
        <v>7</v>
      </c>
      <c r="C191" s="64" t="s">
        <v>115</v>
      </c>
      <c r="D191" s="251" t="s">
        <v>27</v>
      </c>
      <c r="E191" s="34"/>
      <c r="F191" s="34">
        <f>+'[1]Input Price'!F649</f>
        <v>0</v>
      </c>
      <c r="G191" s="34">
        <f>+'[1]Input Price'!G649</f>
        <v>0</v>
      </c>
      <c r="H191" s="34">
        <f>+'[1]Input Price'!H649</f>
        <v>0</v>
      </c>
      <c r="I191" s="34">
        <f>+'[1]Input Price'!I649</f>
        <v>0</v>
      </c>
      <c r="J191" s="34">
        <f>+'[1]Input Price'!J649</f>
        <v>0</v>
      </c>
      <c r="K191" s="34">
        <f>+'[1]Input Price'!K649</f>
        <v>0</v>
      </c>
      <c r="L191" s="34">
        <f>+'[1]Input Price'!L649</f>
        <v>0</v>
      </c>
      <c r="M191" s="34">
        <f>+'[1]Input Price'!M649</f>
        <v>0</v>
      </c>
      <c r="N191" s="34">
        <f>+'[1]Input Price'!N649</f>
        <v>0</v>
      </c>
      <c r="O191" s="34">
        <f>+'[1]Input Price'!O649</f>
        <v>0</v>
      </c>
      <c r="P191" s="34">
        <f>+'[1]Input Price'!P649</f>
        <v>0</v>
      </c>
    </row>
    <row r="192" spans="2:16" outlineLevel="1">
      <c r="B192" s="63">
        <v>8</v>
      </c>
      <c r="C192" s="64" t="s">
        <v>116</v>
      </c>
      <c r="D192" s="251" t="s">
        <v>27</v>
      </c>
      <c r="E192" s="34"/>
      <c r="F192" s="34">
        <f>+'[1]Input Price'!F652</f>
        <v>0</v>
      </c>
      <c r="G192" s="34">
        <f>+'[1]Input Price'!G652</f>
        <v>0</v>
      </c>
      <c r="H192" s="34">
        <f>+'[1]Input Price'!H652</f>
        <v>0</v>
      </c>
      <c r="I192" s="34">
        <f>+'[1]Input Price'!I652</f>
        <v>0</v>
      </c>
      <c r="J192" s="34">
        <f>+'[1]Input Price'!J652</f>
        <v>0</v>
      </c>
      <c r="K192" s="34">
        <f>+'[1]Input Price'!K652</f>
        <v>0</v>
      </c>
      <c r="L192" s="34">
        <f>+'[1]Input Price'!L652</f>
        <v>0</v>
      </c>
      <c r="M192" s="34">
        <f>+'[1]Input Price'!M652</f>
        <v>0</v>
      </c>
      <c r="N192" s="34">
        <f>+'[1]Input Price'!N652</f>
        <v>0</v>
      </c>
      <c r="O192" s="34">
        <f>+'[1]Input Price'!O652</f>
        <v>0</v>
      </c>
      <c r="P192" s="34">
        <f>+'[1]Input Price'!P652</f>
        <v>0</v>
      </c>
    </row>
    <row r="193" spans="2:16" outlineLevel="1">
      <c r="B193" s="63">
        <v>9</v>
      </c>
      <c r="C193" s="64" t="s">
        <v>117</v>
      </c>
      <c r="D193" s="251" t="s">
        <v>27</v>
      </c>
      <c r="E193" s="34"/>
      <c r="F193" s="34">
        <f>+'[1]Input Price'!F648</f>
        <v>0</v>
      </c>
      <c r="G193" s="34">
        <f>+'[1]Input Price'!G648</f>
        <v>0</v>
      </c>
      <c r="H193" s="34">
        <f>+'[1]Input Price'!H648</f>
        <v>0</v>
      </c>
      <c r="I193" s="34">
        <f>+'[1]Input Price'!I648</f>
        <v>0</v>
      </c>
      <c r="J193" s="34">
        <f>+'[1]Input Price'!J648</f>
        <v>0</v>
      </c>
      <c r="K193" s="34">
        <f>+'[1]Input Price'!K648</f>
        <v>0</v>
      </c>
      <c r="L193" s="34">
        <f>+'[1]Input Price'!L648</f>
        <v>0</v>
      </c>
      <c r="M193" s="34">
        <f>+'[1]Input Price'!M648</f>
        <v>0</v>
      </c>
      <c r="N193" s="34">
        <f>+'[1]Input Price'!N648</f>
        <v>0</v>
      </c>
      <c r="O193" s="34">
        <f>+'[1]Input Price'!O648</f>
        <v>0</v>
      </c>
      <c r="P193" s="34">
        <f>+'[1]Input Price'!P648</f>
        <v>0</v>
      </c>
    </row>
    <row r="194" spans="2:16" outlineLevel="1">
      <c r="B194" s="63">
        <v>10</v>
      </c>
      <c r="C194" s="64" t="s">
        <v>118</v>
      </c>
      <c r="D194" s="251" t="s">
        <v>19</v>
      </c>
      <c r="E194" s="34"/>
      <c r="F194" s="34">
        <f>+'[1]Input Price'!F647</f>
        <v>0</v>
      </c>
      <c r="G194" s="34">
        <f>+'[1]Input Price'!G647</f>
        <v>0</v>
      </c>
      <c r="H194" s="34">
        <f>+'[1]Input Price'!H647</f>
        <v>0</v>
      </c>
      <c r="I194" s="34">
        <f>+'[1]Input Price'!I647</f>
        <v>0</v>
      </c>
      <c r="J194" s="34">
        <f>+'[1]Input Price'!J647</f>
        <v>0</v>
      </c>
      <c r="K194" s="34">
        <f>+'[1]Input Price'!K647</f>
        <v>0</v>
      </c>
      <c r="L194" s="34">
        <f>+'[1]Input Price'!L647</f>
        <v>0</v>
      </c>
      <c r="M194" s="34">
        <f>+'[1]Input Price'!M647</f>
        <v>0</v>
      </c>
      <c r="N194" s="34">
        <f>+'[1]Input Price'!N647</f>
        <v>0</v>
      </c>
      <c r="O194" s="34">
        <f>+'[1]Input Price'!O647</f>
        <v>0</v>
      </c>
      <c r="P194" s="34">
        <f>+'[1]Input Price'!P647</f>
        <v>0</v>
      </c>
    </row>
    <row r="195" spans="2:16" outlineLevel="1">
      <c r="B195" s="63">
        <v>11</v>
      </c>
      <c r="C195" s="64" t="s">
        <v>119</v>
      </c>
      <c r="D195" s="251" t="s">
        <v>27</v>
      </c>
      <c r="E195" s="34"/>
      <c r="F195" s="34">
        <f>+'[1]Input Price'!F674</f>
        <v>0</v>
      </c>
      <c r="G195" s="34">
        <f>+'[1]Input Price'!G674</f>
        <v>0</v>
      </c>
      <c r="H195" s="34">
        <f>+'[1]Input Price'!H674</f>
        <v>0</v>
      </c>
      <c r="I195" s="34">
        <f>+'[1]Input Price'!I674</f>
        <v>0</v>
      </c>
      <c r="J195" s="34">
        <f>+'[1]Input Price'!J674</f>
        <v>0</v>
      </c>
      <c r="K195" s="34">
        <f>+'[1]Input Price'!K674</f>
        <v>0</v>
      </c>
      <c r="L195" s="34">
        <f>+'[1]Input Price'!L674</f>
        <v>0</v>
      </c>
      <c r="M195" s="34">
        <f>+'[1]Input Price'!M674</f>
        <v>0</v>
      </c>
      <c r="N195" s="34">
        <f>+'[1]Input Price'!N674</f>
        <v>0</v>
      </c>
      <c r="O195" s="34">
        <f>+'[1]Input Price'!O674</f>
        <v>0</v>
      </c>
      <c r="P195" s="34">
        <f>+'[1]Input Price'!P674</f>
        <v>0</v>
      </c>
    </row>
    <row r="196" spans="2:16" outlineLevel="1">
      <c r="B196" s="63">
        <v>12</v>
      </c>
      <c r="C196" s="64" t="s">
        <v>120</v>
      </c>
      <c r="D196" s="251" t="s">
        <v>103</v>
      </c>
      <c r="E196" s="34"/>
      <c r="F196" s="34">
        <f>+'[1]Input Price'!F675</f>
        <v>0</v>
      </c>
      <c r="G196" s="34">
        <f>+'[1]Input Price'!G675</f>
        <v>0</v>
      </c>
      <c r="H196" s="34">
        <f>+'[1]Input Price'!H675</f>
        <v>0</v>
      </c>
      <c r="I196" s="34">
        <f>+'[1]Input Price'!I675</f>
        <v>0</v>
      </c>
      <c r="J196" s="34">
        <f>+'[1]Input Price'!J675</f>
        <v>0</v>
      </c>
      <c r="K196" s="34">
        <f>+'[1]Input Price'!K675</f>
        <v>0</v>
      </c>
      <c r="L196" s="34">
        <f>+'[1]Input Price'!L675</f>
        <v>0</v>
      </c>
      <c r="M196" s="34">
        <f>+'[1]Input Price'!M675</f>
        <v>0</v>
      </c>
      <c r="N196" s="34">
        <f>+'[1]Input Price'!N675</f>
        <v>0</v>
      </c>
      <c r="O196" s="34">
        <f>+'[1]Input Price'!O675</f>
        <v>0</v>
      </c>
      <c r="P196" s="34">
        <f>+'[1]Input Price'!P675</f>
        <v>0</v>
      </c>
    </row>
    <row r="197" spans="2:16" outlineLevel="1">
      <c r="B197" s="74"/>
      <c r="C197" s="71" t="s">
        <v>121</v>
      </c>
      <c r="D197" s="252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</row>
    <row r="198" spans="2:16">
      <c r="B198" s="72"/>
      <c r="C198" s="64"/>
      <c r="D198" s="249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2:16">
      <c r="B199" s="65" t="s">
        <v>122</v>
      </c>
      <c r="C199" s="73" t="s">
        <v>123</v>
      </c>
      <c r="D199" s="250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</row>
    <row r="200" spans="2:16" outlineLevel="1">
      <c r="B200" s="63">
        <v>1</v>
      </c>
      <c r="C200" s="64" t="s">
        <v>470</v>
      </c>
      <c r="D200" s="253" t="s">
        <v>124</v>
      </c>
      <c r="E200" s="34"/>
      <c r="F200" s="34">
        <f>+'[1]Input Price'!F361</f>
        <v>0</v>
      </c>
      <c r="G200" s="34">
        <f>+'[1]Input Price'!G361</f>
        <v>0</v>
      </c>
      <c r="H200" s="34">
        <f>+'[1]Input Price'!H361</f>
        <v>0</v>
      </c>
      <c r="I200" s="34">
        <f>+'[1]Input Price'!I361</f>
        <v>0</v>
      </c>
      <c r="J200" s="34">
        <f>+'[1]Input Price'!J361</f>
        <v>0</v>
      </c>
      <c r="K200" s="34">
        <f>+'[1]Input Price'!K361</f>
        <v>0</v>
      </c>
      <c r="L200" s="34">
        <f>+'[1]Input Price'!L361</f>
        <v>0</v>
      </c>
      <c r="M200" s="34">
        <f>+'[1]Input Price'!M361</f>
        <v>0</v>
      </c>
      <c r="N200" s="34">
        <f>+'[1]Input Price'!N361</f>
        <v>0</v>
      </c>
      <c r="O200" s="34">
        <f>+'[1]Input Price'!O361</f>
        <v>0</v>
      </c>
      <c r="P200" s="34">
        <f>+'[1]Input Price'!P361</f>
        <v>0</v>
      </c>
    </row>
    <row r="201" spans="2:16" outlineLevel="1">
      <c r="B201" s="63">
        <v>2</v>
      </c>
      <c r="C201" s="64" t="s">
        <v>125</v>
      </c>
      <c r="D201" s="253" t="s">
        <v>103</v>
      </c>
      <c r="E201" s="34"/>
      <c r="F201" s="34">
        <f>+'[1]Input Price'!F430</f>
        <v>0</v>
      </c>
      <c r="G201" s="34">
        <f>+'[1]Input Price'!G430</f>
        <v>0</v>
      </c>
      <c r="H201" s="34">
        <f>+'[1]Input Price'!H430</f>
        <v>0</v>
      </c>
      <c r="I201" s="34">
        <f>+'[1]Input Price'!I430</f>
        <v>0</v>
      </c>
      <c r="J201" s="34">
        <f>+'[1]Input Price'!J430</f>
        <v>0</v>
      </c>
      <c r="K201" s="34">
        <f>+'[1]Input Price'!K430</f>
        <v>0</v>
      </c>
      <c r="L201" s="34">
        <f>+'[1]Input Price'!L430</f>
        <v>0</v>
      </c>
      <c r="M201" s="34">
        <f>+'[1]Input Price'!M430</f>
        <v>0</v>
      </c>
      <c r="N201" s="34">
        <f>+'[1]Input Price'!N430</f>
        <v>0</v>
      </c>
      <c r="O201" s="34">
        <f>+'[1]Input Price'!O430</f>
        <v>0</v>
      </c>
      <c r="P201" s="34">
        <f>+'[1]Input Price'!P430</f>
        <v>0</v>
      </c>
    </row>
    <row r="202" spans="2:16" outlineLevel="1">
      <c r="B202" s="63">
        <v>3</v>
      </c>
      <c r="C202" s="64" t="s">
        <v>126</v>
      </c>
      <c r="D202" s="253" t="s">
        <v>127</v>
      </c>
      <c r="E202" s="34"/>
      <c r="F202" s="34">
        <f>+'[1]Input Price'!F483</f>
        <v>0</v>
      </c>
      <c r="G202" s="34">
        <f>+'[1]Input Price'!G483</f>
        <v>0</v>
      </c>
      <c r="H202" s="34">
        <f>+'[1]Input Price'!H483</f>
        <v>0</v>
      </c>
      <c r="I202" s="34">
        <f>+'[1]Input Price'!I483</f>
        <v>0</v>
      </c>
      <c r="J202" s="34">
        <f>+'[1]Input Price'!J483</f>
        <v>0</v>
      </c>
      <c r="K202" s="34">
        <f>+'[1]Input Price'!K483</f>
        <v>0</v>
      </c>
      <c r="L202" s="34">
        <f>+'[1]Input Price'!L483</f>
        <v>0</v>
      </c>
      <c r="M202" s="34">
        <f>+'[1]Input Price'!M483</f>
        <v>0</v>
      </c>
      <c r="N202" s="34">
        <f>+'[1]Input Price'!N483</f>
        <v>0</v>
      </c>
      <c r="O202" s="34">
        <f>+'[1]Input Price'!O483</f>
        <v>0</v>
      </c>
      <c r="P202" s="34">
        <f>+'[1]Input Price'!P483</f>
        <v>0</v>
      </c>
    </row>
    <row r="203" spans="2:16" outlineLevel="1">
      <c r="B203" s="63">
        <v>4</v>
      </c>
      <c r="C203" s="64" t="s">
        <v>128</v>
      </c>
      <c r="D203" s="253" t="s">
        <v>127</v>
      </c>
      <c r="E203" s="34"/>
      <c r="F203" s="34">
        <f>+'[1]Input Price'!F484</f>
        <v>0</v>
      </c>
      <c r="G203" s="34">
        <f>+'[1]Input Price'!G484</f>
        <v>0</v>
      </c>
      <c r="H203" s="34">
        <f>+'[1]Input Price'!H484</f>
        <v>0</v>
      </c>
      <c r="I203" s="34">
        <f>+'[1]Input Price'!I484</f>
        <v>0</v>
      </c>
      <c r="J203" s="34">
        <f>+'[1]Input Price'!J484</f>
        <v>0</v>
      </c>
      <c r="K203" s="34">
        <f>+'[1]Input Price'!K484</f>
        <v>0</v>
      </c>
      <c r="L203" s="34">
        <f>+'[1]Input Price'!L484</f>
        <v>0</v>
      </c>
      <c r="M203" s="34">
        <f>+'[1]Input Price'!M484</f>
        <v>0</v>
      </c>
      <c r="N203" s="34">
        <f>+'[1]Input Price'!N484</f>
        <v>0</v>
      </c>
      <c r="O203" s="34">
        <f>+'[1]Input Price'!O484</f>
        <v>0</v>
      </c>
      <c r="P203" s="34">
        <f>+'[1]Input Price'!P484</f>
        <v>0</v>
      </c>
    </row>
    <row r="204" spans="2:16" ht="24" outlineLevel="1">
      <c r="B204" s="63">
        <v>5</v>
      </c>
      <c r="C204" s="64" t="s">
        <v>129</v>
      </c>
      <c r="D204" s="253" t="s">
        <v>103</v>
      </c>
      <c r="E204" s="34"/>
      <c r="F204" s="34">
        <f>+'[1]Input Price'!F437</f>
        <v>0</v>
      </c>
      <c r="G204" s="34">
        <f>+'[1]Input Price'!G437</f>
        <v>0</v>
      </c>
      <c r="H204" s="34">
        <f>+'[1]Input Price'!H437</f>
        <v>0</v>
      </c>
      <c r="I204" s="34">
        <f>+'[1]Input Price'!I437</f>
        <v>0</v>
      </c>
      <c r="J204" s="34">
        <f>+'[1]Input Price'!J437</f>
        <v>0</v>
      </c>
      <c r="K204" s="34">
        <f>+'[1]Input Price'!K437</f>
        <v>0</v>
      </c>
      <c r="L204" s="34">
        <f>+'[1]Input Price'!L437</f>
        <v>0</v>
      </c>
      <c r="M204" s="34">
        <f>+'[1]Input Price'!M437</f>
        <v>0</v>
      </c>
      <c r="N204" s="34">
        <f>+'[1]Input Price'!N437</f>
        <v>0</v>
      </c>
      <c r="O204" s="34">
        <f>+'[1]Input Price'!O437</f>
        <v>0</v>
      </c>
      <c r="P204" s="34">
        <f>+'[1]Input Price'!P437</f>
        <v>0</v>
      </c>
    </row>
    <row r="205" spans="2:16" ht="24" outlineLevel="1">
      <c r="B205" s="63">
        <v>6</v>
      </c>
      <c r="C205" s="311" t="s">
        <v>130</v>
      </c>
      <c r="D205" s="253" t="s">
        <v>103</v>
      </c>
      <c r="E205" s="34"/>
      <c r="F205" s="34">
        <f>+'[1]Input Price'!F441</f>
        <v>0</v>
      </c>
      <c r="G205" s="34">
        <f>+'[1]Input Price'!G441</f>
        <v>0</v>
      </c>
      <c r="H205" s="34">
        <f>+'[1]Input Price'!H441</f>
        <v>0</v>
      </c>
      <c r="I205" s="34">
        <f>+'[1]Input Price'!I441</f>
        <v>0</v>
      </c>
      <c r="J205" s="34">
        <f>+'[1]Input Price'!J441</f>
        <v>0</v>
      </c>
      <c r="K205" s="34">
        <f>+'[1]Input Price'!K441</f>
        <v>0</v>
      </c>
      <c r="L205" s="34">
        <f>+'[1]Input Price'!L441</f>
        <v>0</v>
      </c>
      <c r="M205" s="34">
        <f>+'[1]Input Price'!M441</f>
        <v>0</v>
      </c>
      <c r="N205" s="34">
        <f>+'[1]Input Price'!N441</f>
        <v>0</v>
      </c>
      <c r="O205" s="34">
        <f>+'[1]Input Price'!O441</f>
        <v>0</v>
      </c>
      <c r="P205" s="34">
        <f>+'[1]Input Price'!P441</f>
        <v>0</v>
      </c>
    </row>
    <row r="206" spans="2:16" outlineLevel="1">
      <c r="B206" s="63">
        <v>7</v>
      </c>
      <c r="C206" s="311" t="s">
        <v>131</v>
      </c>
      <c r="D206" s="253" t="s">
        <v>103</v>
      </c>
      <c r="E206" s="34"/>
      <c r="F206" s="34">
        <f>+'[1]Input Price'!F429</f>
        <v>0</v>
      </c>
      <c r="G206" s="34">
        <f>+'[1]Input Price'!G429</f>
        <v>0</v>
      </c>
      <c r="H206" s="34">
        <f>+'[1]Input Price'!H429</f>
        <v>0</v>
      </c>
      <c r="I206" s="34">
        <f>+'[1]Input Price'!I429</f>
        <v>0</v>
      </c>
      <c r="J206" s="34">
        <f>+'[1]Input Price'!J429</f>
        <v>0</v>
      </c>
      <c r="K206" s="34">
        <f>+'[1]Input Price'!K429</f>
        <v>0</v>
      </c>
      <c r="L206" s="34">
        <f>+'[1]Input Price'!L429</f>
        <v>0</v>
      </c>
      <c r="M206" s="34">
        <f>+'[1]Input Price'!M429</f>
        <v>0</v>
      </c>
      <c r="N206" s="34">
        <f>+'[1]Input Price'!N429</f>
        <v>0</v>
      </c>
      <c r="O206" s="34">
        <f>+'[1]Input Price'!O429</f>
        <v>0</v>
      </c>
      <c r="P206" s="34">
        <f>+'[1]Input Price'!P429</f>
        <v>0</v>
      </c>
    </row>
    <row r="207" spans="2:16" outlineLevel="1">
      <c r="B207" s="63">
        <v>8</v>
      </c>
      <c r="C207" s="311" t="s">
        <v>132</v>
      </c>
      <c r="D207" s="253" t="s">
        <v>133</v>
      </c>
      <c r="E207" s="34"/>
      <c r="F207" s="34">
        <f>+'[1]Input Price'!F509</f>
        <v>0</v>
      </c>
      <c r="G207" s="34">
        <f>+'[1]Input Price'!G509</f>
        <v>0</v>
      </c>
      <c r="H207" s="34">
        <f>+'[1]Input Price'!H509</f>
        <v>0</v>
      </c>
      <c r="I207" s="34">
        <f>+'[1]Input Price'!I509</f>
        <v>0</v>
      </c>
      <c r="J207" s="34">
        <f>+'[1]Input Price'!J509</f>
        <v>0</v>
      </c>
      <c r="K207" s="34">
        <f>+'[1]Input Price'!K509</f>
        <v>0</v>
      </c>
      <c r="L207" s="34">
        <f>+'[1]Input Price'!L509</f>
        <v>0</v>
      </c>
      <c r="M207" s="34">
        <f>+'[1]Input Price'!M509</f>
        <v>0</v>
      </c>
      <c r="N207" s="34">
        <f>+'[1]Input Price'!N509</f>
        <v>0</v>
      </c>
      <c r="O207" s="34">
        <f>+'[1]Input Price'!O509</f>
        <v>0</v>
      </c>
      <c r="P207" s="34">
        <f>+'[1]Input Price'!P509</f>
        <v>0</v>
      </c>
    </row>
    <row r="208" spans="2:16" outlineLevel="1">
      <c r="B208" s="63">
        <v>9</v>
      </c>
      <c r="C208" s="311" t="s">
        <v>134</v>
      </c>
      <c r="D208" s="253" t="s">
        <v>133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2:16" outlineLevel="1">
      <c r="B209" s="63">
        <v>10</v>
      </c>
      <c r="C209" s="311" t="s">
        <v>135</v>
      </c>
      <c r="D209" s="253" t="s">
        <v>51</v>
      </c>
      <c r="E209" s="34"/>
      <c r="F209" s="34">
        <f>+'[1]Input Price'!F409</f>
        <v>0</v>
      </c>
      <c r="G209" s="34">
        <f>+'[1]Input Price'!G409</f>
        <v>0</v>
      </c>
      <c r="H209" s="34">
        <f>+'[1]Input Price'!H409</f>
        <v>0</v>
      </c>
      <c r="I209" s="34">
        <f>+'[1]Input Price'!I409</f>
        <v>0</v>
      </c>
      <c r="J209" s="34">
        <f>+'[1]Input Price'!J409</f>
        <v>0</v>
      </c>
      <c r="K209" s="34">
        <f>+'[1]Input Price'!K409</f>
        <v>0</v>
      </c>
      <c r="L209" s="34">
        <f>+'[1]Input Price'!L409</f>
        <v>0</v>
      </c>
      <c r="M209" s="34">
        <f>+'[1]Input Price'!M409</f>
        <v>0</v>
      </c>
      <c r="N209" s="34">
        <f>+'[1]Input Price'!N409</f>
        <v>0</v>
      </c>
      <c r="O209" s="34">
        <f>+'[1]Input Price'!O409</f>
        <v>0</v>
      </c>
      <c r="P209" s="34">
        <f>+'[1]Input Price'!P409</f>
        <v>0</v>
      </c>
    </row>
    <row r="210" spans="2:16" outlineLevel="1">
      <c r="B210" s="63">
        <v>11</v>
      </c>
      <c r="C210" s="311" t="s">
        <v>136</v>
      </c>
      <c r="D210" s="253" t="s">
        <v>137</v>
      </c>
      <c r="E210" s="34"/>
      <c r="F210" s="34">
        <f>+'[1]Input Price'!F661</f>
        <v>0</v>
      </c>
      <c r="G210" s="34">
        <f>+'[1]Input Price'!G661</f>
        <v>0</v>
      </c>
      <c r="H210" s="34">
        <f>+'[1]Input Price'!H661</f>
        <v>0</v>
      </c>
      <c r="I210" s="34">
        <f>+'[1]Input Price'!I661</f>
        <v>0</v>
      </c>
      <c r="J210" s="34">
        <f>+'[1]Input Price'!J661</f>
        <v>0</v>
      </c>
      <c r="K210" s="34">
        <f>+'[1]Input Price'!K661</f>
        <v>0</v>
      </c>
      <c r="L210" s="34">
        <f>+'[1]Input Price'!L661</f>
        <v>0</v>
      </c>
      <c r="M210" s="34">
        <f>+'[1]Input Price'!M661</f>
        <v>0</v>
      </c>
      <c r="N210" s="34">
        <f>+'[1]Input Price'!N661</f>
        <v>0</v>
      </c>
      <c r="O210" s="34">
        <f>+'[1]Input Price'!O661</f>
        <v>0</v>
      </c>
      <c r="P210" s="34">
        <f>+'[1]Input Price'!P661</f>
        <v>0</v>
      </c>
    </row>
    <row r="211" spans="2:16" outlineLevel="1">
      <c r="B211" s="63">
        <v>12</v>
      </c>
      <c r="C211" s="311" t="s">
        <v>138</v>
      </c>
      <c r="D211" s="253" t="s">
        <v>139</v>
      </c>
      <c r="E211" s="34"/>
      <c r="F211" s="34">
        <f>+'[1]Input Price'!F597</f>
        <v>0</v>
      </c>
      <c r="G211" s="34">
        <f>+'[1]Input Price'!G597</f>
        <v>0</v>
      </c>
      <c r="H211" s="34">
        <f>+'[1]Input Price'!H597</f>
        <v>0</v>
      </c>
      <c r="I211" s="34">
        <f>+'[1]Input Price'!I597</f>
        <v>0</v>
      </c>
      <c r="J211" s="34">
        <f>+'[1]Input Price'!J597</f>
        <v>0</v>
      </c>
      <c r="K211" s="34">
        <f>+'[1]Input Price'!K597</f>
        <v>0</v>
      </c>
      <c r="L211" s="34">
        <f>+'[1]Input Price'!L597</f>
        <v>0</v>
      </c>
      <c r="M211" s="34">
        <f>+'[1]Input Price'!M597</f>
        <v>0</v>
      </c>
      <c r="N211" s="34">
        <f>+'[1]Input Price'!N597</f>
        <v>0</v>
      </c>
      <c r="O211" s="34">
        <f>+'[1]Input Price'!O597</f>
        <v>0</v>
      </c>
      <c r="P211" s="34">
        <f>+'[1]Input Price'!P597</f>
        <v>0</v>
      </c>
    </row>
    <row r="212" spans="2:16" outlineLevel="1">
      <c r="B212" s="63">
        <v>13</v>
      </c>
      <c r="C212" s="311" t="s">
        <v>140</v>
      </c>
      <c r="D212" s="253" t="s">
        <v>139</v>
      </c>
      <c r="E212" s="34"/>
      <c r="F212" s="34">
        <f>+'[1]Input Price'!F598</f>
        <v>0</v>
      </c>
      <c r="G212" s="34">
        <f>+'[1]Input Price'!G598</f>
        <v>0</v>
      </c>
      <c r="H212" s="34">
        <f>+'[1]Input Price'!H598</f>
        <v>0</v>
      </c>
      <c r="I212" s="34">
        <f>+'[1]Input Price'!I598</f>
        <v>0</v>
      </c>
      <c r="J212" s="34">
        <f>+'[1]Input Price'!J598</f>
        <v>0</v>
      </c>
      <c r="K212" s="34">
        <f>+'[1]Input Price'!K598</f>
        <v>0</v>
      </c>
      <c r="L212" s="34">
        <f>+'[1]Input Price'!L598</f>
        <v>0</v>
      </c>
      <c r="M212" s="34">
        <f>+'[1]Input Price'!M598</f>
        <v>0</v>
      </c>
      <c r="N212" s="34">
        <f>+'[1]Input Price'!N598</f>
        <v>0</v>
      </c>
      <c r="O212" s="34">
        <f>+'[1]Input Price'!O598</f>
        <v>0</v>
      </c>
      <c r="P212" s="34">
        <f>+'[1]Input Price'!P598</f>
        <v>0</v>
      </c>
    </row>
    <row r="213" spans="2:16" outlineLevel="1">
      <c r="B213" s="63">
        <v>14</v>
      </c>
      <c r="C213" s="311" t="s">
        <v>141</v>
      </c>
      <c r="D213" s="253" t="s">
        <v>139</v>
      </c>
      <c r="E213" s="34"/>
      <c r="F213" s="34">
        <f>+'[1]Input Price'!F599</f>
        <v>0</v>
      </c>
      <c r="G213" s="34">
        <f>+'[1]Input Price'!G599</f>
        <v>0</v>
      </c>
      <c r="H213" s="34">
        <f>+'[1]Input Price'!H599</f>
        <v>0</v>
      </c>
      <c r="I213" s="34">
        <f>+'[1]Input Price'!I599</f>
        <v>0</v>
      </c>
      <c r="J213" s="34">
        <f>+'[1]Input Price'!J599</f>
        <v>0</v>
      </c>
      <c r="K213" s="34">
        <f>+'[1]Input Price'!K599</f>
        <v>0</v>
      </c>
      <c r="L213" s="34">
        <f>+'[1]Input Price'!L599</f>
        <v>0</v>
      </c>
      <c r="M213" s="34">
        <f>+'[1]Input Price'!M599</f>
        <v>0</v>
      </c>
      <c r="N213" s="34">
        <f>+'[1]Input Price'!N599</f>
        <v>0</v>
      </c>
      <c r="O213" s="34">
        <f>+'[1]Input Price'!O599</f>
        <v>0</v>
      </c>
      <c r="P213" s="34">
        <f>+'[1]Input Price'!P599</f>
        <v>0</v>
      </c>
    </row>
    <row r="214" spans="2:16" outlineLevel="1">
      <c r="B214" s="63">
        <v>15</v>
      </c>
      <c r="C214" s="311" t="s">
        <v>142</v>
      </c>
      <c r="D214" s="253" t="s">
        <v>139</v>
      </c>
      <c r="E214" s="34"/>
      <c r="F214" s="34">
        <f>+'[1]Input Price'!F600</f>
        <v>0</v>
      </c>
      <c r="G214" s="34">
        <f>+'[1]Input Price'!G600</f>
        <v>0</v>
      </c>
      <c r="H214" s="34">
        <f>+'[1]Input Price'!H600</f>
        <v>0</v>
      </c>
      <c r="I214" s="34">
        <f>+'[1]Input Price'!I600</f>
        <v>0</v>
      </c>
      <c r="J214" s="34">
        <f>+'[1]Input Price'!J600</f>
        <v>0</v>
      </c>
      <c r="K214" s="34">
        <f>+'[1]Input Price'!K600</f>
        <v>0</v>
      </c>
      <c r="L214" s="34">
        <f>+'[1]Input Price'!L600</f>
        <v>0</v>
      </c>
      <c r="M214" s="34">
        <f>+'[1]Input Price'!M600</f>
        <v>0</v>
      </c>
      <c r="N214" s="34">
        <f>+'[1]Input Price'!N600</f>
        <v>0</v>
      </c>
      <c r="O214" s="34">
        <f>+'[1]Input Price'!O600</f>
        <v>0</v>
      </c>
      <c r="P214" s="34">
        <f>+'[1]Input Price'!P600</f>
        <v>0</v>
      </c>
    </row>
    <row r="215" spans="2:16" outlineLevel="1">
      <c r="B215" s="63">
        <v>16</v>
      </c>
      <c r="C215" s="311" t="s">
        <v>143</v>
      </c>
      <c r="D215" s="253" t="s">
        <v>139</v>
      </c>
      <c r="E215" s="34"/>
      <c r="F215" s="34">
        <f>+'[1]Input Price'!F601</f>
        <v>0</v>
      </c>
      <c r="G215" s="34">
        <f>+'[1]Input Price'!G601</f>
        <v>0</v>
      </c>
      <c r="H215" s="34">
        <f>+'[1]Input Price'!H601</f>
        <v>0</v>
      </c>
      <c r="I215" s="34">
        <f>+'[1]Input Price'!I601</f>
        <v>0</v>
      </c>
      <c r="J215" s="34">
        <f>+'[1]Input Price'!J601</f>
        <v>0</v>
      </c>
      <c r="K215" s="34">
        <f>+'[1]Input Price'!K601</f>
        <v>0</v>
      </c>
      <c r="L215" s="34">
        <f>+'[1]Input Price'!L601</f>
        <v>0</v>
      </c>
      <c r="M215" s="34">
        <f>+'[1]Input Price'!M601</f>
        <v>0</v>
      </c>
      <c r="N215" s="34">
        <f>+'[1]Input Price'!N601</f>
        <v>0</v>
      </c>
      <c r="O215" s="34">
        <f>+'[1]Input Price'!O601</f>
        <v>0</v>
      </c>
      <c r="P215" s="34">
        <f>+'[1]Input Price'!P601</f>
        <v>0</v>
      </c>
    </row>
    <row r="216" spans="2:16" outlineLevel="1">
      <c r="B216" s="63">
        <v>17</v>
      </c>
      <c r="C216" s="311" t="s">
        <v>144</v>
      </c>
      <c r="D216" s="253" t="s">
        <v>145</v>
      </c>
      <c r="E216" s="34"/>
      <c r="F216" s="34">
        <f>+'[1]Input Price'!F602</f>
        <v>0</v>
      </c>
      <c r="G216" s="34">
        <f>+'[1]Input Price'!G602</f>
        <v>0</v>
      </c>
      <c r="H216" s="34">
        <f>+'[1]Input Price'!H602</f>
        <v>0</v>
      </c>
      <c r="I216" s="34">
        <f>+'[1]Input Price'!I602</f>
        <v>0</v>
      </c>
      <c r="J216" s="34">
        <f>+'[1]Input Price'!J602</f>
        <v>0</v>
      </c>
      <c r="K216" s="34">
        <f>+'[1]Input Price'!K602</f>
        <v>0</v>
      </c>
      <c r="L216" s="34">
        <f>+'[1]Input Price'!L602</f>
        <v>0</v>
      </c>
      <c r="M216" s="34">
        <f>+'[1]Input Price'!M602</f>
        <v>0</v>
      </c>
      <c r="N216" s="34">
        <f>+'[1]Input Price'!N602</f>
        <v>0</v>
      </c>
      <c r="O216" s="34">
        <f>+'[1]Input Price'!O602</f>
        <v>0</v>
      </c>
      <c r="P216" s="34">
        <f>+'[1]Input Price'!P602</f>
        <v>0</v>
      </c>
    </row>
    <row r="217" spans="2:16" outlineLevel="1">
      <c r="B217" s="63">
        <v>18</v>
      </c>
      <c r="C217" s="311" t="s">
        <v>146</v>
      </c>
      <c r="D217" s="253" t="s">
        <v>147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</row>
    <row r="218" spans="2:16" outlineLevel="1">
      <c r="B218" s="63">
        <v>19</v>
      </c>
      <c r="C218" s="311" t="s">
        <v>148</v>
      </c>
      <c r="D218" s="253" t="s">
        <v>147</v>
      </c>
      <c r="E218" s="34"/>
      <c r="F218" s="34">
        <f>+'[1]Input Price'!F640</f>
        <v>0</v>
      </c>
      <c r="G218" s="34">
        <f>+'[1]Input Price'!G640</f>
        <v>0</v>
      </c>
      <c r="H218" s="34">
        <f>+'[1]Input Price'!H640</f>
        <v>0</v>
      </c>
      <c r="I218" s="34">
        <f>+'[1]Input Price'!I640</f>
        <v>0</v>
      </c>
      <c r="J218" s="34">
        <f>+'[1]Input Price'!J640</f>
        <v>0</v>
      </c>
      <c r="K218" s="34">
        <f>+'[1]Input Price'!K640</f>
        <v>0</v>
      </c>
      <c r="L218" s="34">
        <f>+'[1]Input Price'!L640</f>
        <v>0</v>
      </c>
      <c r="M218" s="34">
        <f>+'[1]Input Price'!M640</f>
        <v>0</v>
      </c>
      <c r="N218" s="34">
        <f>+'[1]Input Price'!N640</f>
        <v>0</v>
      </c>
      <c r="O218" s="34">
        <f>+'[1]Input Price'!O640</f>
        <v>0</v>
      </c>
      <c r="P218" s="34">
        <f>+'[1]Input Price'!P640</f>
        <v>0</v>
      </c>
    </row>
    <row r="219" spans="2:16" outlineLevel="1">
      <c r="B219" s="63">
        <v>20</v>
      </c>
      <c r="C219" s="311" t="s">
        <v>149</v>
      </c>
      <c r="D219" s="253" t="s">
        <v>147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</row>
    <row r="220" spans="2:16" outlineLevel="1">
      <c r="B220" s="63">
        <v>21</v>
      </c>
      <c r="C220" s="311" t="s">
        <v>150</v>
      </c>
      <c r="D220" s="253" t="s">
        <v>147</v>
      </c>
      <c r="E220" s="34"/>
      <c r="F220" s="34">
        <f>+'[1]Input Price'!F641</f>
        <v>0</v>
      </c>
      <c r="G220" s="34">
        <f>+'[1]Input Price'!G641</f>
        <v>0</v>
      </c>
      <c r="H220" s="34">
        <f>+'[1]Input Price'!H641</f>
        <v>0</v>
      </c>
      <c r="I220" s="34">
        <f>+'[1]Input Price'!I641</f>
        <v>0</v>
      </c>
      <c r="J220" s="34">
        <f>+'[1]Input Price'!J641</f>
        <v>0</v>
      </c>
      <c r="K220" s="34">
        <f>+'[1]Input Price'!K641</f>
        <v>0</v>
      </c>
      <c r="L220" s="34">
        <f>+'[1]Input Price'!L641</f>
        <v>0</v>
      </c>
      <c r="M220" s="34">
        <f>+'[1]Input Price'!M641</f>
        <v>0</v>
      </c>
      <c r="N220" s="34">
        <f>+'[1]Input Price'!N641</f>
        <v>0</v>
      </c>
      <c r="O220" s="34">
        <f>+'[1]Input Price'!O641</f>
        <v>0</v>
      </c>
      <c r="P220" s="34">
        <f>+'[1]Input Price'!P641</f>
        <v>0</v>
      </c>
    </row>
    <row r="221" spans="2:16" outlineLevel="1">
      <c r="B221" s="63">
        <v>22</v>
      </c>
      <c r="C221" s="311" t="s">
        <v>151</v>
      </c>
      <c r="D221" s="253" t="s">
        <v>147</v>
      </c>
      <c r="E221" s="34"/>
      <c r="F221" s="34">
        <f>+'[1]Input Price'!F638</f>
        <v>0</v>
      </c>
      <c r="G221" s="34">
        <f>+'[1]Input Price'!G638</f>
        <v>0</v>
      </c>
      <c r="H221" s="34">
        <f>+'[1]Input Price'!H638</f>
        <v>0</v>
      </c>
      <c r="I221" s="34">
        <f>+'[1]Input Price'!I638</f>
        <v>0</v>
      </c>
      <c r="J221" s="34">
        <f>+'[1]Input Price'!J638</f>
        <v>0</v>
      </c>
      <c r="K221" s="34">
        <f>+'[1]Input Price'!K638</f>
        <v>0</v>
      </c>
      <c r="L221" s="34">
        <f>+'[1]Input Price'!L638</f>
        <v>0</v>
      </c>
      <c r="M221" s="34">
        <f>+'[1]Input Price'!M638</f>
        <v>0</v>
      </c>
      <c r="N221" s="34">
        <f>+'[1]Input Price'!N638</f>
        <v>0</v>
      </c>
      <c r="O221" s="34">
        <f>+'[1]Input Price'!O638</f>
        <v>0</v>
      </c>
      <c r="P221" s="34">
        <f>+'[1]Input Price'!P638</f>
        <v>0</v>
      </c>
    </row>
    <row r="222" spans="2:16" outlineLevel="1">
      <c r="B222" s="63">
        <v>23</v>
      </c>
      <c r="C222" s="311" t="s">
        <v>152</v>
      </c>
      <c r="D222" s="253" t="s">
        <v>145</v>
      </c>
      <c r="E222" s="34"/>
      <c r="F222" s="34">
        <f>+'[1]Input Price'!F659</f>
        <v>0</v>
      </c>
      <c r="G222" s="34">
        <f>+'[1]Input Price'!G659</f>
        <v>0</v>
      </c>
      <c r="H222" s="34">
        <f>+'[1]Input Price'!H659</f>
        <v>0</v>
      </c>
      <c r="I222" s="34">
        <f>+'[1]Input Price'!I659</f>
        <v>0</v>
      </c>
      <c r="J222" s="34">
        <f>+'[1]Input Price'!J659</f>
        <v>0</v>
      </c>
      <c r="K222" s="34">
        <f>+'[1]Input Price'!K659</f>
        <v>0</v>
      </c>
      <c r="L222" s="34">
        <f>+'[1]Input Price'!L659</f>
        <v>0</v>
      </c>
      <c r="M222" s="34">
        <f>+'[1]Input Price'!M659</f>
        <v>0</v>
      </c>
      <c r="N222" s="34">
        <f>+'[1]Input Price'!N659</f>
        <v>0</v>
      </c>
      <c r="O222" s="34">
        <f>+'[1]Input Price'!O659</f>
        <v>0</v>
      </c>
      <c r="P222" s="34">
        <f>+'[1]Input Price'!P659</f>
        <v>0</v>
      </c>
    </row>
    <row r="223" spans="2:16" outlineLevel="1">
      <c r="B223" s="63">
        <v>24</v>
      </c>
      <c r="C223" s="312" t="s">
        <v>153</v>
      </c>
      <c r="D223" s="253" t="s">
        <v>145</v>
      </c>
      <c r="E223" s="34"/>
      <c r="F223" s="34">
        <f>+'[1]Input Price'!F657</f>
        <v>0</v>
      </c>
      <c r="G223" s="34">
        <f>+'[1]Input Price'!G657</f>
        <v>0</v>
      </c>
      <c r="H223" s="34">
        <f>+'[1]Input Price'!H657</f>
        <v>0</v>
      </c>
      <c r="I223" s="34">
        <f>+'[1]Input Price'!I657</f>
        <v>0</v>
      </c>
      <c r="J223" s="34">
        <f>+'[1]Input Price'!J657</f>
        <v>0</v>
      </c>
      <c r="K223" s="34">
        <f>+'[1]Input Price'!K657</f>
        <v>0</v>
      </c>
      <c r="L223" s="34">
        <f>+'[1]Input Price'!L657</f>
        <v>0</v>
      </c>
      <c r="M223" s="34">
        <f>+'[1]Input Price'!M657</f>
        <v>0</v>
      </c>
      <c r="N223" s="34">
        <f>+'[1]Input Price'!N657</f>
        <v>0</v>
      </c>
      <c r="O223" s="34">
        <f>+'[1]Input Price'!O657</f>
        <v>0</v>
      </c>
      <c r="P223" s="34">
        <f>+'[1]Input Price'!P657</f>
        <v>0</v>
      </c>
    </row>
    <row r="224" spans="2:16" outlineLevel="1">
      <c r="B224" s="63">
        <v>25</v>
      </c>
      <c r="C224" s="312" t="s">
        <v>154</v>
      </c>
      <c r="D224" s="253" t="s">
        <v>34</v>
      </c>
      <c r="E224" s="34"/>
      <c r="F224" s="34">
        <f>+'[1]Input Price'!F655</f>
        <v>0</v>
      </c>
      <c r="G224" s="34">
        <f>+'[1]Input Price'!G655</f>
        <v>0</v>
      </c>
      <c r="H224" s="34">
        <f>+'[1]Input Price'!H655</f>
        <v>0</v>
      </c>
      <c r="I224" s="34">
        <f>+'[1]Input Price'!I655</f>
        <v>0</v>
      </c>
      <c r="J224" s="34">
        <f>+'[1]Input Price'!J655</f>
        <v>0</v>
      </c>
      <c r="K224" s="34">
        <f>+'[1]Input Price'!K655</f>
        <v>0</v>
      </c>
      <c r="L224" s="34">
        <f>+'[1]Input Price'!L655</f>
        <v>0</v>
      </c>
      <c r="M224" s="34">
        <f>+'[1]Input Price'!M655</f>
        <v>0</v>
      </c>
      <c r="N224" s="34">
        <f>+'[1]Input Price'!N655</f>
        <v>0</v>
      </c>
      <c r="O224" s="34">
        <f>+'[1]Input Price'!O655</f>
        <v>0</v>
      </c>
      <c r="P224" s="34">
        <f>+'[1]Input Price'!P655</f>
        <v>0</v>
      </c>
    </row>
    <row r="225" spans="2:16" outlineLevel="1">
      <c r="B225" s="63">
        <v>26</v>
      </c>
      <c r="C225" s="312" t="s">
        <v>155</v>
      </c>
      <c r="D225" s="253" t="s">
        <v>147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</row>
    <row r="226" spans="2:16" outlineLevel="1">
      <c r="B226" s="63">
        <v>27</v>
      </c>
      <c r="C226" s="312" t="s">
        <v>40</v>
      </c>
      <c r="D226" s="253" t="s">
        <v>147</v>
      </c>
      <c r="E226" s="34"/>
      <c r="F226" s="34">
        <f>+'[1]Input Price'!F625</f>
        <v>0</v>
      </c>
      <c r="G226" s="34">
        <f>+'[1]Input Price'!G625</f>
        <v>0</v>
      </c>
      <c r="H226" s="34">
        <f>+'[1]Input Price'!H625</f>
        <v>0</v>
      </c>
      <c r="I226" s="34">
        <f>+'[1]Input Price'!I625</f>
        <v>0</v>
      </c>
      <c r="J226" s="34">
        <f>+'[1]Input Price'!J625</f>
        <v>0</v>
      </c>
      <c r="K226" s="34">
        <f>+'[1]Input Price'!K625</f>
        <v>0</v>
      </c>
      <c r="L226" s="34">
        <f>+'[1]Input Price'!L625</f>
        <v>0</v>
      </c>
      <c r="M226" s="34">
        <f>+'[1]Input Price'!M625</f>
        <v>0</v>
      </c>
      <c r="N226" s="34">
        <f>+'[1]Input Price'!N625</f>
        <v>0</v>
      </c>
      <c r="O226" s="34">
        <f>+'[1]Input Price'!O625</f>
        <v>0</v>
      </c>
      <c r="P226" s="34">
        <f>+'[1]Input Price'!P625</f>
        <v>0</v>
      </c>
    </row>
    <row r="227" spans="2:16" outlineLevel="1">
      <c r="B227" s="63">
        <v>28</v>
      </c>
      <c r="C227" s="312" t="s">
        <v>156</v>
      </c>
      <c r="D227" s="253" t="s">
        <v>147</v>
      </c>
      <c r="E227" s="34"/>
      <c r="F227" s="34">
        <f>+'[1]Input Price'!F668</f>
        <v>0</v>
      </c>
      <c r="G227" s="34">
        <f>+'[1]Input Price'!G668</f>
        <v>0</v>
      </c>
      <c r="H227" s="34">
        <f>+'[1]Input Price'!H668</f>
        <v>0</v>
      </c>
      <c r="I227" s="34">
        <f>+'[1]Input Price'!I668</f>
        <v>0</v>
      </c>
      <c r="J227" s="34">
        <f>+'[1]Input Price'!J668</f>
        <v>0</v>
      </c>
      <c r="K227" s="34">
        <f>+'[1]Input Price'!K668</f>
        <v>0</v>
      </c>
      <c r="L227" s="34">
        <f>+'[1]Input Price'!L668</f>
        <v>0</v>
      </c>
      <c r="M227" s="34">
        <f>+'[1]Input Price'!M668</f>
        <v>0</v>
      </c>
      <c r="N227" s="34">
        <f>+'[1]Input Price'!N668</f>
        <v>0</v>
      </c>
      <c r="O227" s="34">
        <f>+'[1]Input Price'!O668</f>
        <v>0</v>
      </c>
      <c r="P227" s="34">
        <f>+'[1]Input Price'!P668</f>
        <v>0</v>
      </c>
    </row>
    <row r="228" spans="2:16" outlineLevel="1">
      <c r="B228" s="63">
        <v>29</v>
      </c>
      <c r="C228" s="312" t="s">
        <v>157</v>
      </c>
      <c r="D228" s="253" t="s">
        <v>31</v>
      </c>
      <c r="E228" s="34"/>
      <c r="F228" s="34">
        <f>+'[1]Input Price'!F261</f>
        <v>0</v>
      </c>
      <c r="G228" s="34">
        <f>+'[1]Input Price'!G261</f>
        <v>0</v>
      </c>
      <c r="H228" s="34">
        <f>+'[1]Input Price'!H261</f>
        <v>0</v>
      </c>
      <c r="I228" s="34">
        <f>+'[1]Input Price'!I261</f>
        <v>0</v>
      </c>
      <c r="J228" s="34">
        <f>+'[1]Input Price'!J261</f>
        <v>0</v>
      </c>
      <c r="K228" s="34">
        <f>+'[1]Input Price'!K261</f>
        <v>0</v>
      </c>
      <c r="L228" s="34">
        <f>+'[1]Input Price'!L261</f>
        <v>0</v>
      </c>
      <c r="M228" s="34">
        <f>+'[1]Input Price'!M261</f>
        <v>0</v>
      </c>
      <c r="N228" s="34">
        <f>+'[1]Input Price'!N261</f>
        <v>0</v>
      </c>
      <c r="O228" s="34">
        <f>+'[1]Input Price'!O261</f>
        <v>0</v>
      </c>
      <c r="P228" s="34">
        <f>+'[1]Input Price'!P261</f>
        <v>0</v>
      </c>
    </row>
    <row r="229" spans="2:16" outlineLevel="1">
      <c r="B229" s="63">
        <v>30</v>
      </c>
      <c r="C229" s="312" t="s">
        <v>158</v>
      </c>
      <c r="D229" s="253" t="s">
        <v>31</v>
      </c>
      <c r="E229" s="34"/>
      <c r="F229" s="34">
        <f>+'[1]Input Price'!F260</f>
        <v>0</v>
      </c>
      <c r="G229" s="34">
        <f>+'[1]Input Price'!G260</f>
        <v>0</v>
      </c>
      <c r="H229" s="34">
        <f>+'[1]Input Price'!H260</f>
        <v>0</v>
      </c>
      <c r="I229" s="34">
        <f>+'[1]Input Price'!I260</f>
        <v>0</v>
      </c>
      <c r="J229" s="34">
        <f>+'[1]Input Price'!J260</f>
        <v>0</v>
      </c>
      <c r="K229" s="34">
        <f>+'[1]Input Price'!K260</f>
        <v>0</v>
      </c>
      <c r="L229" s="34">
        <f>+'[1]Input Price'!L260</f>
        <v>0</v>
      </c>
      <c r="M229" s="34">
        <f>+'[1]Input Price'!M260</f>
        <v>0</v>
      </c>
      <c r="N229" s="34">
        <f>+'[1]Input Price'!N260</f>
        <v>0</v>
      </c>
      <c r="O229" s="34">
        <f>+'[1]Input Price'!O260</f>
        <v>0</v>
      </c>
      <c r="P229" s="34">
        <f>+'[1]Input Price'!P260</f>
        <v>0</v>
      </c>
    </row>
    <row r="230" spans="2:16" outlineLevel="1">
      <c r="B230" s="63">
        <v>31</v>
      </c>
      <c r="C230" s="312" t="s">
        <v>159</v>
      </c>
      <c r="D230" s="253" t="s">
        <v>31</v>
      </c>
      <c r="E230" s="34"/>
      <c r="F230" s="34">
        <f>+'[1]Input Price'!F609</f>
        <v>0</v>
      </c>
      <c r="G230" s="34">
        <f>+'[1]Input Price'!G609</f>
        <v>0</v>
      </c>
      <c r="H230" s="34">
        <f>+'[1]Input Price'!H609</f>
        <v>0</v>
      </c>
      <c r="I230" s="34">
        <f>+'[1]Input Price'!I609</f>
        <v>0</v>
      </c>
      <c r="J230" s="34">
        <f>+'[1]Input Price'!J609</f>
        <v>0</v>
      </c>
      <c r="K230" s="34">
        <f>+'[1]Input Price'!K609</f>
        <v>0</v>
      </c>
      <c r="L230" s="34">
        <f>+'[1]Input Price'!L609</f>
        <v>0</v>
      </c>
      <c r="M230" s="34">
        <f>+'[1]Input Price'!M609</f>
        <v>0</v>
      </c>
      <c r="N230" s="34">
        <f>+'[1]Input Price'!N609</f>
        <v>0</v>
      </c>
      <c r="O230" s="34">
        <f>+'[1]Input Price'!O609</f>
        <v>0</v>
      </c>
      <c r="P230" s="34">
        <f>+'[1]Input Price'!P609</f>
        <v>0</v>
      </c>
    </row>
    <row r="231" spans="2:16" outlineLevel="1">
      <c r="B231" s="63">
        <v>32</v>
      </c>
      <c r="C231" s="312" t="s">
        <v>160</v>
      </c>
      <c r="D231" s="253" t="s">
        <v>31</v>
      </c>
      <c r="E231" s="34"/>
      <c r="F231" s="34">
        <f>+'[1]Input Price'!F262</f>
        <v>0</v>
      </c>
      <c r="G231" s="34">
        <f>+'[1]Input Price'!G262</f>
        <v>0</v>
      </c>
      <c r="H231" s="34">
        <f>+'[1]Input Price'!H262</f>
        <v>0</v>
      </c>
      <c r="I231" s="34">
        <f>+'[1]Input Price'!I262</f>
        <v>0</v>
      </c>
      <c r="J231" s="34">
        <f>+'[1]Input Price'!J262</f>
        <v>0</v>
      </c>
      <c r="K231" s="34">
        <f>+'[1]Input Price'!K262</f>
        <v>0</v>
      </c>
      <c r="L231" s="34">
        <f>+'[1]Input Price'!L262</f>
        <v>0</v>
      </c>
      <c r="M231" s="34">
        <f>+'[1]Input Price'!M262</f>
        <v>0</v>
      </c>
      <c r="N231" s="34">
        <f>+'[1]Input Price'!N262</f>
        <v>0</v>
      </c>
      <c r="O231" s="34">
        <f>+'[1]Input Price'!O262</f>
        <v>0</v>
      </c>
      <c r="P231" s="34">
        <f>+'[1]Input Price'!P262</f>
        <v>0</v>
      </c>
    </row>
    <row r="232" spans="2:16" outlineLevel="1">
      <c r="B232" s="63">
        <v>33</v>
      </c>
      <c r="C232" s="312" t="s">
        <v>161</v>
      </c>
      <c r="D232" s="253" t="s">
        <v>31</v>
      </c>
      <c r="E232" s="34"/>
      <c r="F232" s="34">
        <f>+'[1]Input Price'!F605</f>
        <v>0</v>
      </c>
      <c r="G232" s="34">
        <f>+'[1]Input Price'!G605</f>
        <v>0</v>
      </c>
      <c r="H232" s="34">
        <f>+'[1]Input Price'!H605</f>
        <v>0</v>
      </c>
      <c r="I232" s="34">
        <f>+'[1]Input Price'!I605</f>
        <v>0</v>
      </c>
      <c r="J232" s="34">
        <f>+'[1]Input Price'!J605</f>
        <v>0</v>
      </c>
      <c r="K232" s="34">
        <f>+'[1]Input Price'!K605</f>
        <v>0</v>
      </c>
      <c r="L232" s="34">
        <f>+'[1]Input Price'!L605</f>
        <v>0</v>
      </c>
      <c r="M232" s="34">
        <f>+'[1]Input Price'!M605</f>
        <v>0</v>
      </c>
      <c r="N232" s="34">
        <f>+'[1]Input Price'!N605</f>
        <v>0</v>
      </c>
      <c r="O232" s="34">
        <f>+'[1]Input Price'!O605</f>
        <v>0</v>
      </c>
      <c r="P232" s="34">
        <f>+'[1]Input Price'!P605</f>
        <v>0</v>
      </c>
    </row>
    <row r="233" spans="2:16" outlineLevel="1">
      <c r="B233" s="63">
        <v>34</v>
      </c>
      <c r="C233" s="312" t="s">
        <v>162</v>
      </c>
      <c r="D233" s="253" t="s">
        <v>133</v>
      </c>
      <c r="E233" s="34"/>
      <c r="F233" s="34">
        <f>+'[1]Input Price'!F411</f>
        <v>0</v>
      </c>
      <c r="G233" s="34">
        <f>+'[1]Input Price'!G411</f>
        <v>0</v>
      </c>
      <c r="H233" s="34">
        <f>+'[1]Input Price'!H411</f>
        <v>0</v>
      </c>
      <c r="I233" s="34">
        <f>+'[1]Input Price'!I411</f>
        <v>0</v>
      </c>
      <c r="J233" s="34">
        <f>+'[1]Input Price'!J411</f>
        <v>0</v>
      </c>
      <c r="K233" s="34">
        <f>+'[1]Input Price'!K411</f>
        <v>0</v>
      </c>
      <c r="L233" s="34">
        <f>+'[1]Input Price'!L411</f>
        <v>0</v>
      </c>
      <c r="M233" s="34">
        <f>+'[1]Input Price'!M411</f>
        <v>0</v>
      </c>
      <c r="N233" s="34">
        <f>+'[1]Input Price'!N411</f>
        <v>0</v>
      </c>
      <c r="O233" s="34">
        <f>+'[1]Input Price'!O411</f>
        <v>0</v>
      </c>
      <c r="P233" s="34">
        <f>+'[1]Input Price'!P411</f>
        <v>0</v>
      </c>
    </row>
    <row r="234" spans="2:16" outlineLevel="1">
      <c r="B234" s="63">
        <v>35</v>
      </c>
      <c r="C234" s="312" t="s">
        <v>163</v>
      </c>
      <c r="D234" s="253" t="s">
        <v>133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</row>
    <row r="235" spans="2:16" outlineLevel="1">
      <c r="B235" s="63">
        <v>36</v>
      </c>
      <c r="C235" s="312" t="s">
        <v>164</v>
      </c>
      <c r="D235" s="253" t="s">
        <v>133</v>
      </c>
      <c r="E235" s="34"/>
      <c r="F235" s="34">
        <f>+'[1]Input Price'!F412</f>
        <v>0</v>
      </c>
      <c r="G235" s="34">
        <f>+'[1]Input Price'!G412</f>
        <v>0</v>
      </c>
      <c r="H235" s="34">
        <f>+'[1]Input Price'!H412</f>
        <v>0</v>
      </c>
      <c r="I235" s="34">
        <f>+'[1]Input Price'!I412</f>
        <v>0</v>
      </c>
      <c r="J235" s="34">
        <f>+'[1]Input Price'!J412</f>
        <v>0</v>
      </c>
      <c r="K235" s="34">
        <f>+'[1]Input Price'!K412</f>
        <v>0</v>
      </c>
      <c r="L235" s="34">
        <f>+'[1]Input Price'!L412</f>
        <v>0</v>
      </c>
      <c r="M235" s="34">
        <f>+'[1]Input Price'!M412</f>
        <v>0</v>
      </c>
      <c r="N235" s="34">
        <f>+'[1]Input Price'!N412</f>
        <v>0</v>
      </c>
      <c r="O235" s="34">
        <f>+'[1]Input Price'!O412</f>
        <v>0</v>
      </c>
      <c r="P235" s="34">
        <f>+'[1]Input Price'!P412</f>
        <v>0</v>
      </c>
    </row>
    <row r="236" spans="2:16" outlineLevel="1">
      <c r="B236" s="63">
        <v>37</v>
      </c>
      <c r="C236" s="312" t="s">
        <v>165</v>
      </c>
      <c r="D236" s="253" t="s">
        <v>133</v>
      </c>
      <c r="E236" s="34"/>
      <c r="F236" s="34">
        <f>+'[1]Input Price'!F413</f>
        <v>0</v>
      </c>
      <c r="G236" s="34">
        <f>+'[1]Input Price'!G413</f>
        <v>0</v>
      </c>
      <c r="H236" s="34">
        <f>+'[1]Input Price'!H413</f>
        <v>0</v>
      </c>
      <c r="I236" s="34">
        <f>+'[1]Input Price'!I413</f>
        <v>0</v>
      </c>
      <c r="J236" s="34">
        <f>+'[1]Input Price'!J413</f>
        <v>0</v>
      </c>
      <c r="K236" s="34">
        <f>+'[1]Input Price'!K413</f>
        <v>0</v>
      </c>
      <c r="L236" s="34">
        <f>+'[1]Input Price'!L413</f>
        <v>0</v>
      </c>
      <c r="M236" s="34">
        <f>+'[1]Input Price'!M413</f>
        <v>0</v>
      </c>
      <c r="N236" s="34">
        <f>+'[1]Input Price'!N413</f>
        <v>0</v>
      </c>
      <c r="O236" s="34">
        <f>+'[1]Input Price'!O413</f>
        <v>0</v>
      </c>
      <c r="P236" s="34">
        <f>+'[1]Input Price'!P413</f>
        <v>0</v>
      </c>
    </row>
    <row r="237" spans="2:16" outlineLevel="1">
      <c r="B237" s="63">
        <v>38</v>
      </c>
      <c r="C237" s="64" t="s">
        <v>166</v>
      </c>
      <c r="D237" s="253" t="s">
        <v>167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 outlineLevel="1">
      <c r="B238" s="74"/>
      <c r="C238" s="71" t="s">
        <v>168</v>
      </c>
      <c r="D238" s="252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</row>
    <row r="239" spans="2:16">
      <c r="B239" s="76"/>
      <c r="C239" s="77"/>
      <c r="D239" s="25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</row>
    <row r="240" spans="2:16">
      <c r="B240" s="65" t="s">
        <v>169</v>
      </c>
      <c r="C240" s="73" t="s">
        <v>170</v>
      </c>
      <c r="D240" s="250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</row>
    <row r="241" spans="2:16" outlineLevel="1">
      <c r="B241" s="63">
        <v>1</v>
      </c>
      <c r="C241" s="64" t="s">
        <v>49</v>
      </c>
      <c r="D241" s="253" t="s">
        <v>124</v>
      </c>
      <c r="E241" s="34"/>
      <c r="F241" s="34">
        <f>+'[1]Input Price'!F392</f>
        <v>0</v>
      </c>
      <c r="G241" s="34">
        <f>+'[1]Input Price'!G392</f>
        <v>0</v>
      </c>
      <c r="H241" s="34">
        <f>+'[1]Input Price'!H392</f>
        <v>0</v>
      </c>
      <c r="I241" s="34">
        <f>+'[1]Input Price'!I392</f>
        <v>0</v>
      </c>
      <c r="J241" s="34">
        <f>+'[1]Input Price'!J392</f>
        <v>0</v>
      </c>
      <c r="K241" s="34">
        <f>+'[1]Input Price'!K392</f>
        <v>0</v>
      </c>
      <c r="L241" s="34">
        <f>+'[1]Input Price'!L392</f>
        <v>0</v>
      </c>
      <c r="M241" s="34">
        <f>+'[1]Input Price'!M392</f>
        <v>0</v>
      </c>
      <c r="N241" s="34">
        <f>+'[1]Input Price'!N392</f>
        <v>0</v>
      </c>
      <c r="O241" s="34">
        <f>+'[1]Input Price'!O392</f>
        <v>0</v>
      </c>
      <c r="P241" s="34">
        <f>+'[1]Input Price'!P392</f>
        <v>0</v>
      </c>
    </row>
    <row r="242" spans="2:16" outlineLevel="1">
      <c r="B242" s="63">
        <v>2</v>
      </c>
      <c r="C242" s="64" t="s">
        <v>171</v>
      </c>
      <c r="D242" s="253" t="s">
        <v>133</v>
      </c>
      <c r="E242" s="34"/>
      <c r="F242" s="34">
        <f>+'[1]Input Price'!F276</f>
        <v>0</v>
      </c>
      <c r="G242" s="34">
        <f>+'[1]Input Price'!G276</f>
        <v>0</v>
      </c>
      <c r="H242" s="34">
        <f>+'[1]Input Price'!H276</f>
        <v>0</v>
      </c>
      <c r="I242" s="34">
        <f>+'[1]Input Price'!I276</f>
        <v>0</v>
      </c>
      <c r="J242" s="34">
        <f>+'[1]Input Price'!J276</f>
        <v>0</v>
      </c>
      <c r="K242" s="34">
        <f>+'[1]Input Price'!K276</f>
        <v>0</v>
      </c>
      <c r="L242" s="34">
        <f>+'[1]Input Price'!L276</f>
        <v>0</v>
      </c>
      <c r="M242" s="34">
        <f>+'[1]Input Price'!M276</f>
        <v>0</v>
      </c>
      <c r="N242" s="34">
        <f>+'[1]Input Price'!N276</f>
        <v>0</v>
      </c>
      <c r="O242" s="34">
        <f>+'[1]Input Price'!O276</f>
        <v>0</v>
      </c>
      <c r="P242" s="34">
        <f>+'[1]Input Price'!P276</f>
        <v>0</v>
      </c>
    </row>
    <row r="243" spans="2:16" outlineLevel="1">
      <c r="B243" s="63">
        <v>3</v>
      </c>
      <c r="C243" s="64" t="s">
        <v>172</v>
      </c>
      <c r="D243" s="253" t="s">
        <v>133</v>
      </c>
      <c r="E243" s="34"/>
      <c r="F243" s="34">
        <f>+'[1]Input Price'!F74</f>
        <v>0</v>
      </c>
      <c r="G243" s="34">
        <f>+'[1]Input Price'!G74</f>
        <v>0</v>
      </c>
      <c r="H243" s="34">
        <f>+'[1]Input Price'!H74</f>
        <v>0</v>
      </c>
      <c r="I243" s="34">
        <f>+'[1]Input Price'!I74</f>
        <v>0</v>
      </c>
      <c r="J243" s="34">
        <f>+'[1]Input Price'!J74</f>
        <v>0</v>
      </c>
      <c r="K243" s="34">
        <f>+'[1]Input Price'!K74</f>
        <v>0</v>
      </c>
      <c r="L243" s="34">
        <f>+'[1]Input Price'!L74</f>
        <v>0</v>
      </c>
      <c r="M243" s="34">
        <f>+'[1]Input Price'!M74</f>
        <v>0</v>
      </c>
      <c r="N243" s="34">
        <f>+'[1]Input Price'!N74</f>
        <v>0</v>
      </c>
      <c r="O243" s="34">
        <f>+'[1]Input Price'!O74</f>
        <v>0</v>
      </c>
      <c r="P243" s="34">
        <f>+'[1]Input Price'!P74</f>
        <v>0</v>
      </c>
    </row>
    <row r="244" spans="2:16" outlineLevel="1">
      <c r="B244" s="63">
        <v>4</v>
      </c>
      <c r="C244" s="64" t="s">
        <v>173</v>
      </c>
      <c r="D244" s="253" t="s">
        <v>174</v>
      </c>
      <c r="E244" s="34"/>
      <c r="F244" s="34">
        <f>+'[1]Input Price'!F67</f>
        <v>0</v>
      </c>
      <c r="G244" s="34">
        <f>+'[1]Input Price'!G67</f>
        <v>0</v>
      </c>
      <c r="H244" s="34">
        <f>+'[1]Input Price'!H67</f>
        <v>0</v>
      </c>
      <c r="I244" s="34">
        <f>+'[1]Input Price'!I67</f>
        <v>0</v>
      </c>
      <c r="J244" s="34">
        <f>+'[1]Input Price'!J67</f>
        <v>0</v>
      </c>
      <c r="K244" s="34">
        <f>+'[1]Input Price'!K67</f>
        <v>0</v>
      </c>
      <c r="L244" s="34">
        <f>+'[1]Input Price'!L67</f>
        <v>0</v>
      </c>
      <c r="M244" s="34">
        <f>+'[1]Input Price'!M67</f>
        <v>0</v>
      </c>
      <c r="N244" s="34">
        <f>+'[1]Input Price'!N67</f>
        <v>0</v>
      </c>
      <c r="O244" s="34">
        <f>+'[1]Input Price'!O67</f>
        <v>0</v>
      </c>
      <c r="P244" s="34">
        <f>+'[1]Input Price'!P67</f>
        <v>0</v>
      </c>
    </row>
    <row r="245" spans="2:16" outlineLevel="1">
      <c r="B245" s="63">
        <v>5</v>
      </c>
      <c r="C245" s="64" t="s">
        <v>175</v>
      </c>
      <c r="D245" s="253" t="s">
        <v>124</v>
      </c>
      <c r="E245" s="34"/>
      <c r="F245" s="34">
        <f>+'[1]Input Price'!F243</f>
        <v>0</v>
      </c>
      <c r="G245" s="34">
        <f>+'[1]Input Price'!G243</f>
        <v>0</v>
      </c>
      <c r="H245" s="34">
        <f>+'[1]Input Price'!H243</f>
        <v>0</v>
      </c>
      <c r="I245" s="34">
        <f>+'[1]Input Price'!I243</f>
        <v>0</v>
      </c>
      <c r="J245" s="34">
        <f>+'[1]Input Price'!J243</f>
        <v>0</v>
      </c>
      <c r="K245" s="34">
        <f>+'[1]Input Price'!K243</f>
        <v>0</v>
      </c>
      <c r="L245" s="34">
        <f>+'[1]Input Price'!L243</f>
        <v>0</v>
      </c>
      <c r="M245" s="34">
        <f>+'[1]Input Price'!M243</f>
        <v>0</v>
      </c>
      <c r="N245" s="34">
        <f>+'[1]Input Price'!N243</f>
        <v>0</v>
      </c>
      <c r="O245" s="34">
        <f>+'[1]Input Price'!O243</f>
        <v>0</v>
      </c>
      <c r="P245" s="34">
        <f>+'[1]Input Price'!P243</f>
        <v>0</v>
      </c>
    </row>
    <row r="246" spans="2:16" ht="36" outlineLevel="1">
      <c r="B246" s="63">
        <v>6</v>
      </c>
      <c r="C246" s="64" t="s">
        <v>176</v>
      </c>
      <c r="D246" s="253" t="s">
        <v>124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</row>
    <row r="247" spans="2:16" outlineLevel="1">
      <c r="B247" s="63">
        <v>7</v>
      </c>
      <c r="C247" s="64" t="s">
        <v>177</v>
      </c>
      <c r="D247" s="253" t="s">
        <v>124</v>
      </c>
      <c r="E247" s="34"/>
      <c r="F247" s="34">
        <f>+'[1]Input Price'!F298</f>
        <v>0</v>
      </c>
      <c r="G247" s="34">
        <f>+'[1]Input Price'!G298</f>
        <v>0</v>
      </c>
      <c r="H247" s="34">
        <f>+'[1]Input Price'!H298</f>
        <v>0</v>
      </c>
      <c r="I247" s="34">
        <f>+'[1]Input Price'!I298</f>
        <v>0</v>
      </c>
      <c r="J247" s="34">
        <f>+'[1]Input Price'!J298</f>
        <v>0</v>
      </c>
      <c r="K247" s="34">
        <f>+'[1]Input Price'!K298</f>
        <v>0</v>
      </c>
      <c r="L247" s="34">
        <f>+'[1]Input Price'!L298</f>
        <v>0</v>
      </c>
      <c r="M247" s="34">
        <f>+'[1]Input Price'!M298</f>
        <v>0</v>
      </c>
      <c r="N247" s="34">
        <f>+'[1]Input Price'!N298</f>
        <v>0</v>
      </c>
      <c r="O247" s="34">
        <f>+'[1]Input Price'!O298</f>
        <v>0</v>
      </c>
      <c r="P247" s="34">
        <f>+'[1]Input Price'!P298</f>
        <v>0</v>
      </c>
    </row>
    <row r="248" spans="2:16" outlineLevel="1">
      <c r="B248" s="63">
        <v>8</v>
      </c>
      <c r="C248" s="64" t="s">
        <v>178</v>
      </c>
      <c r="D248" s="253" t="s">
        <v>179</v>
      </c>
      <c r="E248" s="34"/>
      <c r="F248" s="34">
        <f>+'[1]Input Price'!F323</f>
        <v>0</v>
      </c>
      <c r="G248" s="34">
        <f>+'[1]Input Price'!G323</f>
        <v>0</v>
      </c>
      <c r="H248" s="34">
        <f>+'[1]Input Price'!H323</f>
        <v>0</v>
      </c>
      <c r="I248" s="34">
        <f>+'[1]Input Price'!I323</f>
        <v>0</v>
      </c>
      <c r="J248" s="34">
        <f>+'[1]Input Price'!J323</f>
        <v>0</v>
      </c>
      <c r="K248" s="34">
        <f>+'[1]Input Price'!K323</f>
        <v>0</v>
      </c>
      <c r="L248" s="34">
        <f>+'[1]Input Price'!L323</f>
        <v>0</v>
      </c>
      <c r="M248" s="34">
        <f>+'[1]Input Price'!M323</f>
        <v>0</v>
      </c>
      <c r="N248" s="34">
        <f>+'[1]Input Price'!N323</f>
        <v>0</v>
      </c>
      <c r="O248" s="34">
        <f>+'[1]Input Price'!O323</f>
        <v>0</v>
      </c>
      <c r="P248" s="34">
        <f>+'[1]Input Price'!P323</f>
        <v>0</v>
      </c>
    </row>
    <row r="249" spans="2:16" outlineLevel="1">
      <c r="B249" s="63">
        <v>9</v>
      </c>
      <c r="C249" s="64" t="s">
        <v>180</v>
      </c>
      <c r="D249" s="253" t="s">
        <v>181</v>
      </c>
      <c r="E249" s="34"/>
      <c r="F249" s="34">
        <f>+'[1]Input Price'!F346</f>
        <v>0</v>
      </c>
      <c r="G249" s="34">
        <f>+'[1]Input Price'!G346</f>
        <v>0</v>
      </c>
      <c r="H249" s="34">
        <f>+'[1]Input Price'!H346</f>
        <v>0</v>
      </c>
      <c r="I249" s="34">
        <f>+'[1]Input Price'!I346</f>
        <v>0</v>
      </c>
      <c r="J249" s="34">
        <f>+'[1]Input Price'!J346</f>
        <v>0</v>
      </c>
      <c r="K249" s="34">
        <f>+'[1]Input Price'!K346</f>
        <v>0</v>
      </c>
      <c r="L249" s="34">
        <f>+'[1]Input Price'!L346</f>
        <v>0</v>
      </c>
      <c r="M249" s="34">
        <f>+'[1]Input Price'!M346</f>
        <v>0</v>
      </c>
      <c r="N249" s="34">
        <f>+'[1]Input Price'!N346</f>
        <v>0</v>
      </c>
      <c r="O249" s="34">
        <f>+'[1]Input Price'!O346</f>
        <v>0</v>
      </c>
      <c r="P249" s="34">
        <f>+'[1]Input Price'!P346</f>
        <v>0</v>
      </c>
    </row>
    <row r="250" spans="2:16" ht="24" outlineLevel="1">
      <c r="B250" s="63">
        <v>10</v>
      </c>
      <c r="C250" s="64" t="s">
        <v>182</v>
      </c>
      <c r="D250" s="253" t="s">
        <v>133</v>
      </c>
      <c r="E250" s="34"/>
      <c r="F250" s="34">
        <f>+'[1]Input Price'!F256</f>
        <v>0</v>
      </c>
      <c r="G250" s="34">
        <f>+'[1]Input Price'!G256</f>
        <v>0</v>
      </c>
      <c r="H250" s="34">
        <f>+'[1]Input Price'!H256</f>
        <v>0</v>
      </c>
      <c r="I250" s="34">
        <f>+'[1]Input Price'!I256</f>
        <v>0</v>
      </c>
      <c r="J250" s="34">
        <f>+'[1]Input Price'!J256</f>
        <v>0</v>
      </c>
      <c r="K250" s="34">
        <f>+'[1]Input Price'!K256</f>
        <v>0</v>
      </c>
      <c r="L250" s="34">
        <f>+'[1]Input Price'!L256</f>
        <v>0</v>
      </c>
      <c r="M250" s="34">
        <f>+'[1]Input Price'!M256</f>
        <v>0</v>
      </c>
      <c r="N250" s="34">
        <f>+'[1]Input Price'!N256</f>
        <v>0</v>
      </c>
      <c r="O250" s="34">
        <f>+'[1]Input Price'!O256</f>
        <v>0</v>
      </c>
      <c r="P250" s="34">
        <f>+'[1]Input Price'!P256</f>
        <v>0</v>
      </c>
    </row>
    <row r="251" spans="2:16" outlineLevel="1">
      <c r="B251" s="63">
        <v>11</v>
      </c>
      <c r="C251" s="64" t="s">
        <v>183</v>
      </c>
      <c r="D251" s="253" t="s">
        <v>137</v>
      </c>
      <c r="E251" s="34"/>
      <c r="F251" s="34">
        <f>+'[1]Input Price'!F432</f>
        <v>0</v>
      </c>
      <c r="G251" s="34">
        <f>+'[1]Input Price'!G432</f>
        <v>0</v>
      </c>
      <c r="H251" s="34">
        <f>+'[1]Input Price'!H432</f>
        <v>0</v>
      </c>
      <c r="I251" s="34">
        <f>+'[1]Input Price'!I432</f>
        <v>0</v>
      </c>
      <c r="J251" s="34">
        <f>+'[1]Input Price'!J432</f>
        <v>0</v>
      </c>
      <c r="K251" s="34">
        <f>+'[1]Input Price'!K432</f>
        <v>0</v>
      </c>
      <c r="L251" s="34">
        <f>+'[1]Input Price'!L432</f>
        <v>0</v>
      </c>
      <c r="M251" s="34">
        <f>+'[1]Input Price'!M432</f>
        <v>0</v>
      </c>
      <c r="N251" s="34">
        <f>+'[1]Input Price'!N432</f>
        <v>0</v>
      </c>
      <c r="O251" s="34">
        <f>+'[1]Input Price'!O432</f>
        <v>0</v>
      </c>
      <c r="P251" s="34">
        <f>+'[1]Input Price'!P432</f>
        <v>0</v>
      </c>
    </row>
    <row r="252" spans="2:16" outlineLevel="1">
      <c r="B252" s="76"/>
      <c r="C252" s="77"/>
      <c r="D252" s="25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</row>
    <row r="253" spans="2:16" outlineLevel="1">
      <c r="B253" s="74"/>
      <c r="C253" s="71" t="s">
        <v>184</v>
      </c>
      <c r="D253" s="252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</row>
    <row r="254" spans="2:16">
      <c r="B254" s="76"/>
      <c r="C254" s="77"/>
      <c r="D254" s="25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</row>
    <row r="255" spans="2:16">
      <c r="B255" s="65" t="s">
        <v>185</v>
      </c>
      <c r="C255" s="73" t="s">
        <v>186</v>
      </c>
      <c r="D255" s="250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</row>
    <row r="256" spans="2:16" outlineLevel="1">
      <c r="B256" s="63">
        <v>1</v>
      </c>
      <c r="C256" s="64" t="s">
        <v>187</v>
      </c>
      <c r="D256" s="253" t="s">
        <v>103</v>
      </c>
      <c r="E256" s="34"/>
      <c r="F256" s="34">
        <f>+'[1]Input Price'!F547</f>
        <v>0</v>
      </c>
      <c r="G256" s="34">
        <f>+'[1]Input Price'!G547</f>
        <v>0</v>
      </c>
      <c r="H256" s="34">
        <f>+'[1]Input Price'!H547</f>
        <v>0</v>
      </c>
      <c r="I256" s="34">
        <f>+'[1]Input Price'!I547</f>
        <v>0</v>
      </c>
      <c r="J256" s="34">
        <f>+'[1]Input Price'!J547</f>
        <v>0</v>
      </c>
      <c r="K256" s="34">
        <f>+'[1]Input Price'!K547</f>
        <v>0</v>
      </c>
      <c r="L256" s="34">
        <f>+'[1]Input Price'!L547</f>
        <v>0</v>
      </c>
      <c r="M256" s="34">
        <f>+'[1]Input Price'!M547</f>
        <v>0</v>
      </c>
      <c r="N256" s="34">
        <f>+'[1]Input Price'!N547</f>
        <v>0</v>
      </c>
      <c r="O256" s="34">
        <f>+'[1]Input Price'!O547</f>
        <v>0</v>
      </c>
      <c r="P256" s="34">
        <f>+'[1]Input Price'!P547</f>
        <v>0</v>
      </c>
    </row>
    <row r="257" spans="2:16" outlineLevel="1">
      <c r="B257" s="63">
        <v>2</v>
      </c>
      <c r="C257" s="64" t="s">
        <v>188</v>
      </c>
      <c r="D257" s="253" t="s">
        <v>124</v>
      </c>
      <c r="E257" s="34"/>
      <c r="F257" s="34">
        <f>+'[1]Input Price'!F536</f>
        <v>0</v>
      </c>
      <c r="G257" s="34">
        <f>+'[1]Input Price'!G536</f>
        <v>0</v>
      </c>
      <c r="H257" s="34">
        <f>+'[1]Input Price'!H536</f>
        <v>0</v>
      </c>
      <c r="I257" s="34">
        <f>+'[1]Input Price'!I536</f>
        <v>0</v>
      </c>
      <c r="J257" s="34">
        <f>+'[1]Input Price'!J536</f>
        <v>0</v>
      </c>
      <c r="K257" s="34">
        <f>+'[1]Input Price'!K536</f>
        <v>0</v>
      </c>
      <c r="L257" s="34">
        <f>+'[1]Input Price'!L536</f>
        <v>0</v>
      </c>
      <c r="M257" s="34">
        <f>+'[1]Input Price'!M536</f>
        <v>0</v>
      </c>
      <c r="N257" s="34">
        <f>+'[1]Input Price'!N536</f>
        <v>0</v>
      </c>
      <c r="O257" s="34">
        <f>+'[1]Input Price'!O536</f>
        <v>0</v>
      </c>
      <c r="P257" s="34">
        <f>+'[1]Input Price'!P536</f>
        <v>0</v>
      </c>
    </row>
    <row r="258" spans="2:16" ht="48" outlineLevel="1">
      <c r="B258" s="63">
        <v>3</v>
      </c>
      <c r="C258" s="64" t="s">
        <v>189</v>
      </c>
      <c r="D258" s="253" t="s">
        <v>124</v>
      </c>
      <c r="E258" s="34"/>
      <c r="F258" s="34">
        <f>+'[1]Input Price'!F546</f>
        <v>0</v>
      </c>
      <c r="G258" s="34">
        <f>+'[1]Input Price'!G546</f>
        <v>0</v>
      </c>
      <c r="H258" s="34">
        <f>+'[1]Input Price'!H546</f>
        <v>0</v>
      </c>
      <c r="I258" s="34">
        <f>+'[1]Input Price'!I546</f>
        <v>0</v>
      </c>
      <c r="J258" s="34">
        <f>+'[1]Input Price'!J546</f>
        <v>0</v>
      </c>
      <c r="K258" s="34">
        <f>+'[1]Input Price'!K546</f>
        <v>0</v>
      </c>
      <c r="L258" s="34">
        <f>+'[1]Input Price'!L546</f>
        <v>0</v>
      </c>
      <c r="M258" s="34">
        <f>+'[1]Input Price'!M546</f>
        <v>0</v>
      </c>
      <c r="N258" s="34">
        <f>+'[1]Input Price'!N546</f>
        <v>0</v>
      </c>
      <c r="O258" s="34">
        <f>+'[1]Input Price'!O546</f>
        <v>0</v>
      </c>
      <c r="P258" s="34">
        <f>+'[1]Input Price'!P546</f>
        <v>0</v>
      </c>
    </row>
    <row r="259" spans="2:16" outlineLevel="1">
      <c r="B259" s="63">
        <v>4</v>
      </c>
      <c r="C259" s="64" t="s">
        <v>190</v>
      </c>
      <c r="D259" s="253" t="s">
        <v>133</v>
      </c>
      <c r="E259" s="34"/>
      <c r="F259" s="34">
        <f>+'[1]Input Price'!F275</f>
        <v>0</v>
      </c>
      <c r="G259" s="34">
        <f>+'[1]Input Price'!G275</f>
        <v>0</v>
      </c>
      <c r="H259" s="34">
        <f>+'[1]Input Price'!H275</f>
        <v>0</v>
      </c>
      <c r="I259" s="34">
        <f>+'[1]Input Price'!I275</f>
        <v>0</v>
      </c>
      <c r="J259" s="34">
        <f>+'[1]Input Price'!J275</f>
        <v>0</v>
      </c>
      <c r="K259" s="34">
        <f>+'[1]Input Price'!K275</f>
        <v>0</v>
      </c>
      <c r="L259" s="34">
        <f>+'[1]Input Price'!L275</f>
        <v>0</v>
      </c>
      <c r="M259" s="34">
        <f>+'[1]Input Price'!M275</f>
        <v>0</v>
      </c>
      <c r="N259" s="34">
        <f>+'[1]Input Price'!N275</f>
        <v>0</v>
      </c>
      <c r="O259" s="34">
        <f>+'[1]Input Price'!O275</f>
        <v>0</v>
      </c>
      <c r="P259" s="34">
        <f>+'[1]Input Price'!P275</f>
        <v>0</v>
      </c>
    </row>
    <row r="260" spans="2:16" outlineLevel="1">
      <c r="B260" s="79"/>
      <c r="C260" s="80" t="s">
        <v>191</v>
      </c>
      <c r="D260" s="255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</row>
    <row r="261" spans="2:16"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2:16" ht="15.75">
      <c r="B262" s="50">
        <v>4</v>
      </c>
      <c r="C262" s="57" t="s">
        <v>193</v>
      </c>
      <c r="D262" s="223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</row>
    <row r="263" spans="2:16">
      <c r="B263" s="61" t="s">
        <v>100</v>
      </c>
      <c r="C263" s="67" t="s">
        <v>101</v>
      </c>
      <c r="D263" s="246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</row>
    <row r="264" spans="2:16" outlineLevel="1">
      <c r="B264" s="62">
        <v>1</v>
      </c>
      <c r="C264" s="69" t="s">
        <v>102</v>
      </c>
      <c r="D264" s="247" t="s">
        <v>103</v>
      </c>
      <c r="E264" s="34"/>
      <c r="F264" s="34">
        <f>+'[1]Input Price'!F496</f>
        <v>0</v>
      </c>
      <c r="G264" s="34">
        <f>+'[1]Input Price'!G496</f>
        <v>0</v>
      </c>
      <c r="H264" s="34">
        <f>+'[1]Input Price'!H496</f>
        <v>0</v>
      </c>
      <c r="I264" s="34">
        <f>+'[1]Input Price'!I496</f>
        <v>0</v>
      </c>
      <c r="J264" s="34">
        <f>+'[1]Input Price'!J496</f>
        <v>0</v>
      </c>
      <c r="K264" s="34">
        <f>+'[1]Input Price'!K496</f>
        <v>0</v>
      </c>
      <c r="L264" s="34">
        <f>+'[1]Input Price'!L496</f>
        <v>0</v>
      </c>
      <c r="M264" s="34">
        <f>+'[1]Input Price'!M496</f>
        <v>0</v>
      </c>
      <c r="N264" s="34">
        <f>+'[1]Input Price'!N496</f>
        <v>0</v>
      </c>
      <c r="O264" s="34">
        <f>+'[1]Input Price'!O496</f>
        <v>0</v>
      </c>
      <c r="P264" s="34">
        <f>+'[1]Input Price'!P496</f>
        <v>0</v>
      </c>
    </row>
    <row r="265" spans="2:16" outlineLevel="1">
      <c r="B265" s="62">
        <v>2</v>
      </c>
      <c r="C265" s="64" t="s">
        <v>104</v>
      </c>
      <c r="D265" s="247" t="s">
        <v>103</v>
      </c>
      <c r="E265" s="34"/>
      <c r="F265" s="34">
        <f>+'[1]Input Price'!F721</f>
        <v>0</v>
      </c>
      <c r="G265" s="34">
        <f>+'[1]Input Price'!G721</f>
        <v>0</v>
      </c>
      <c r="H265" s="34">
        <f>+'[1]Input Price'!H721</f>
        <v>0</v>
      </c>
      <c r="I265" s="34">
        <f>+'[1]Input Price'!I721</f>
        <v>0</v>
      </c>
      <c r="J265" s="34">
        <f>+'[1]Input Price'!J721</f>
        <v>0</v>
      </c>
      <c r="K265" s="34">
        <f>+'[1]Input Price'!K721</f>
        <v>0</v>
      </c>
      <c r="L265" s="34">
        <f>+'[1]Input Price'!L721</f>
        <v>0</v>
      </c>
      <c r="M265" s="34">
        <f>+'[1]Input Price'!M721</f>
        <v>0</v>
      </c>
      <c r="N265" s="34">
        <f>+'[1]Input Price'!N721</f>
        <v>0</v>
      </c>
      <c r="O265" s="34">
        <f>+'[1]Input Price'!O721</f>
        <v>0</v>
      </c>
      <c r="P265" s="34">
        <f>+'[1]Input Price'!P721</f>
        <v>0</v>
      </c>
    </row>
    <row r="266" spans="2:16" outlineLevel="1">
      <c r="B266" s="62"/>
      <c r="C266" s="64" t="s">
        <v>105</v>
      </c>
      <c r="D266" s="247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</row>
    <row r="267" spans="2:16" outlineLevel="1">
      <c r="B267" s="70"/>
      <c r="C267" s="71" t="s">
        <v>106</v>
      </c>
      <c r="D267" s="248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</row>
    <row r="268" spans="2:16">
      <c r="B268" s="72"/>
      <c r="C268" s="64"/>
      <c r="D268" s="249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</row>
    <row r="269" spans="2:16">
      <c r="B269" s="65" t="s">
        <v>107</v>
      </c>
      <c r="C269" s="73" t="s">
        <v>108</v>
      </c>
      <c r="D269" s="250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</row>
    <row r="270" spans="2:16" outlineLevel="1">
      <c r="B270" s="63">
        <v>1</v>
      </c>
      <c r="C270" s="64" t="s">
        <v>109</v>
      </c>
      <c r="D270" s="251" t="s">
        <v>27</v>
      </c>
      <c r="E270" s="34"/>
      <c r="F270" s="34">
        <f>+'[1]Input Price'!F660</f>
        <v>0</v>
      </c>
      <c r="G270" s="34">
        <f>+'[1]Input Price'!G660</f>
        <v>0</v>
      </c>
      <c r="H270" s="34">
        <f>+'[1]Input Price'!H660</f>
        <v>0</v>
      </c>
      <c r="I270" s="34">
        <f>+'[1]Input Price'!I660</f>
        <v>0</v>
      </c>
      <c r="J270" s="34">
        <f>+'[1]Input Price'!J660</f>
        <v>0</v>
      </c>
      <c r="K270" s="34">
        <f>+'[1]Input Price'!K660</f>
        <v>0</v>
      </c>
      <c r="L270" s="34">
        <f>+'[1]Input Price'!L660</f>
        <v>0</v>
      </c>
      <c r="M270" s="34">
        <f>+'[1]Input Price'!M660</f>
        <v>0</v>
      </c>
      <c r="N270" s="34">
        <f>+'[1]Input Price'!N660</f>
        <v>0</v>
      </c>
      <c r="O270" s="34">
        <f>+'[1]Input Price'!O660</f>
        <v>0</v>
      </c>
      <c r="P270" s="34">
        <f>+'[1]Input Price'!P660</f>
        <v>0</v>
      </c>
    </row>
    <row r="271" spans="2:16" outlineLevel="1">
      <c r="B271" s="63">
        <v>2</v>
      </c>
      <c r="C271" s="64" t="s">
        <v>110</v>
      </c>
      <c r="D271" s="251" t="s">
        <v>63</v>
      </c>
      <c r="E271" s="34"/>
      <c r="F271" s="34">
        <f>+'[1]Input Price'!F646</f>
        <v>0</v>
      </c>
      <c r="G271" s="34">
        <f>+'[1]Input Price'!G646</f>
        <v>0</v>
      </c>
      <c r="H271" s="34">
        <f>+'[1]Input Price'!H646</f>
        <v>0</v>
      </c>
      <c r="I271" s="34">
        <f>+'[1]Input Price'!I646</f>
        <v>0</v>
      </c>
      <c r="J271" s="34">
        <f>+'[1]Input Price'!J646</f>
        <v>0</v>
      </c>
      <c r="K271" s="34">
        <f>+'[1]Input Price'!K646</f>
        <v>0</v>
      </c>
      <c r="L271" s="34">
        <f>+'[1]Input Price'!L646</f>
        <v>0</v>
      </c>
      <c r="M271" s="34">
        <f>+'[1]Input Price'!M646</f>
        <v>0</v>
      </c>
      <c r="N271" s="34">
        <f>+'[1]Input Price'!N646</f>
        <v>0</v>
      </c>
      <c r="O271" s="34">
        <f>+'[1]Input Price'!O646</f>
        <v>0</v>
      </c>
      <c r="P271" s="34">
        <f>+'[1]Input Price'!P646</f>
        <v>0</v>
      </c>
    </row>
    <row r="272" spans="2:16" outlineLevel="1">
      <c r="B272" s="63">
        <v>3</v>
      </c>
      <c r="C272" s="64" t="s">
        <v>111</v>
      </c>
      <c r="D272" s="251" t="s">
        <v>63</v>
      </c>
      <c r="E272" s="34"/>
      <c r="F272" s="34">
        <f>+'[1]Input Price'!F651</f>
        <v>0</v>
      </c>
      <c r="G272" s="34">
        <f>+'[1]Input Price'!G651</f>
        <v>0</v>
      </c>
      <c r="H272" s="34">
        <f>+'[1]Input Price'!H651</f>
        <v>0</v>
      </c>
      <c r="I272" s="34">
        <f>+'[1]Input Price'!I651</f>
        <v>0</v>
      </c>
      <c r="J272" s="34">
        <f>+'[1]Input Price'!J651</f>
        <v>0</v>
      </c>
      <c r="K272" s="34">
        <f>+'[1]Input Price'!K651</f>
        <v>0</v>
      </c>
      <c r="L272" s="34">
        <f>+'[1]Input Price'!L651</f>
        <v>0</v>
      </c>
      <c r="M272" s="34">
        <f>+'[1]Input Price'!M651</f>
        <v>0</v>
      </c>
      <c r="N272" s="34">
        <f>+'[1]Input Price'!N651</f>
        <v>0</v>
      </c>
      <c r="O272" s="34">
        <f>+'[1]Input Price'!O651</f>
        <v>0</v>
      </c>
      <c r="P272" s="34">
        <f>+'[1]Input Price'!P651</f>
        <v>0</v>
      </c>
    </row>
    <row r="273" spans="2:16" outlineLevel="1">
      <c r="B273" s="63">
        <v>4</v>
      </c>
      <c r="C273" s="64" t="s">
        <v>112</v>
      </c>
      <c r="D273" s="251" t="s">
        <v>63</v>
      </c>
      <c r="E273" s="34"/>
      <c r="F273" s="34">
        <f>+'[1]Input Price'!F653</f>
        <v>0</v>
      </c>
      <c r="G273" s="34">
        <f>+'[1]Input Price'!G653</f>
        <v>0</v>
      </c>
      <c r="H273" s="34">
        <f>+'[1]Input Price'!H653</f>
        <v>0</v>
      </c>
      <c r="I273" s="34">
        <f>+'[1]Input Price'!I653</f>
        <v>0</v>
      </c>
      <c r="J273" s="34">
        <f>+'[1]Input Price'!J653</f>
        <v>0</v>
      </c>
      <c r="K273" s="34">
        <f>+'[1]Input Price'!K653</f>
        <v>0</v>
      </c>
      <c r="L273" s="34">
        <f>+'[1]Input Price'!L653</f>
        <v>0</v>
      </c>
      <c r="M273" s="34">
        <f>+'[1]Input Price'!M653</f>
        <v>0</v>
      </c>
      <c r="N273" s="34">
        <f>+'[1]Input Price'!N653</f>
        <v>0</v>
      </c>
      <c r="O273" s="34">
        <f>+'[1]Input Price'!O653</f>
        <v>0</v>
      </c>
      <c r="P273" s="34">
        <f>+'[1]Input Price'!P653</f>
        <v>0</v>
      </c>
    </row>
    <row r="274" spans="2:16" outlineLevel="1">
      <c r="B274" s="63">
        <v>5</v>
      </c>
      <c r="C274" s="64" t="s">
        <v>113</v>
      </c>
      <c r="D274" s="251" t="s">
        <v>63</v>
      </c>
      <c r="E274" s="34"/>
      <c r="F274" s="34">
        <f>+'[1]Input Price'!F645</f>
        <v>0</v>
      </c>
      <c r="G274" s="34">
        <f>+'[1]Input Price'!G645</f>
        <v>0</v>
      </c>
      <c r="H274" s="34">
        <f>+'[1]Input Price'!H645</f>
        <v>0</v>
      </c>
      <c r="I274" s="34">
        <f>+'[1]Input Price'!I645</f>
        <v>0</v>
      </c>
      <c r="J274" s="34">
        <f>+'[1]Input Price'!J645</f>
        <v>0</v>
      </c>
      <c r="K274" s="34">
        <f>+'[1]Input Price'!K645</f>
        <v>0</v>
      </c>
      <c r="L274" s="34">
        <f>+'[1]Input Price'!L645</f>
        <v>0</v>
      </c>
      <c r="M274" s="34">
        <f>+'[1]Input Price'!M645</f>
        <v>0</v>
      </c>
      <c r="N274" s="34">
        <f>+'[1]Input Price'!N645</f>
        <v>0</v>
      </c>
      <c r="O274" s="34">
        <f>+'[1]Input Price'!O645</f>
        <v>0</v>
      </c>
      <c r="P274" s="34">
        <f>+'[1]Input Price'!P645</f>
        <v>0</v>
      </c>
    </row>
    <row r="275" spans="2:16" outlineLevel="1">
      <c r="B275" s="63">
        <v>6</v>
      </c>
      <c r="C275" s="64" t="s">
        <v>114</v>
      </c>
      <c r="D275" s="251" t="s">
        <v>63</v>
      </c>
      <c r="E275" s="34"/>
      <c r="F275" s="34">
        <f>+'[1]Input Price'!F650</f>
        <v>0</v>
      </c>
      <c r="G275" s="34">
        <f>+'[1]Input Price'!G650</f>
        <v>0</v>
      </c>
      <c r="H275" s="34">
        <f>+'[1]Input Price'!H650</f>
        <v>0</v>
      </c>
      <c r="I275" s="34">
        <f>+'[1]Input Price'!I650</f>
        <v>0</v>
      </c>
      <c r="J275" s="34">
        <f>+'[1]Input Price'!J650</f>
        <v>0</v>
      </c>
      <c r="K275" s="34">
        <f>+'[1]Input Price'!K650</f>
        <v>0</v>
      </c>
      <c r="L275" s="34">
        <f>+'[1]Input Price'!L650</f>
        <v>0</v>
      </c>
      <c r="M275" s="34">
        <f>+'[1]Input Price'!M650</f>
        <v>0</v>
      </c>
      <c r="N275" s="34">
        <f>+'[1]Input Price'!N650</f>
        <v>0</v>
      </c>
      <c r="O275" s="34">
        <f>+'[1]Input Price'!O650</f>
        <v>0</v>
      </c>
      <c r="P275" s="34">
        <f>+'[1]Input Price'!P650</f>
        <v>0</v>
      </c>
    </row>
    <row r="276" spans="2:16" outlineLevel="1">
      <c r="B276" s="63">
        <v>7</v>
      </c>
      <c r="C276" s="64" t="s">
        <v>115</v>
      </c>
      <c r="D276" s="251" t="s">
        <v>27</v>
      </c>
      <c r="E276" s="34"/>
      <c r="F276" s="34">
        <f>+'[1]Input Price'!F649</f>
        <v>0</v>
      </c>
      <c r="G276" s="34">
        <f>+'[1]Input Price'!G649</f>
        <v>0</v>
      </c>
      <c r="H276" s="34">
        <f>+'[1]Input Price'!H649</f>
        <v>0</v>
      </c>
      <c r="I276" s="34">
        <f>+'[1]Input Price'!I649</f>
        <v>0</v>
      </c>
      <c r="J276" s="34">
        <f>+'[1]Input Price'!J649</f>
        <v>0</v>
      </c>
      <c r="K276" s="34">
        <f>+'[1]Input Price'!K649</f>
        <v>0</v>
      </c>
      <c r="L276" s="34">
        <f>+'[1]Input Price'!L649</f>
        <v>0</v>
      </c>
      <c r="M276" s="34">
        <f>+'[1]Input Price'!M649</f>
        <v>0</v>
      </c>
      <c r="N276" s="34">
        <f>+'[1]Input Price'!N649</f>
        <v>0</v>
      </c>
      <c r="O276" s="34">
        <f>+'[1]Input Price'!O649</f>
        <v>0</v>
      </c>
      <c r="P276" s="34">
        <f>+'[1]Input Price'!P649</f>
        <v>0</v>
      </c>
    </row>
    <row r="277" spans="2:16" outlineLevel="1">
      <c r="B277" s="63">
        <v>8</v>
      </c>
      <c r="C277" s="64" t="s">
        <v>116</v>
      </c>
      <c r="D277" s="251" t="s">
        <v>27</v>
      </c>
      <c r="E277" s="34"/>
      <c r="F277" s="34">
        <f>+'[1]Input Price'!F652</f>
        <v>0</v>
      </c>
      <c r="G277" s="34">
        <f>+'[1]Input Price'!G652</f>
        <v>0</v>
      </c>
      <c r="H277" s="34">
        <f>+'[1]Input Price'!H652</f>
        <v>0</v>
      </c>
      <c r="I277" s="34">
        <f>+'[1]Input Price'!I652</f>
        <v>0</v>
      </c>
      <c r="J277" s="34">
        <f>+'[1]Input Price'!J652</f>
        <v>0</v>
      </c>
      <c r="K277" s="34">
        <f>+'[1]Input Price'!K652</f>
        <v>0</v>
      </c>
      <c r="L277" s="34">
        <f>+'[1]Input Price'!L652</f>
        <v>0</v>
      </c>
      <c r="M277" s="34">
        <f>+'[1]Input Price'!M652</f>
        <v>0</v>
      </c>
      <c r="N277" s="34">
        <f>+'[1]Input Price'!N652</f>
        <v>0</v>
      </c>
      <c r="O277" s="34">
        <f>+'[1]Input Price'!O652</f>
        <v>0</v>
      </c>
      <c r="P277" s="34">
        <f>+'[1]Input Price'!P652</f>
        <v>0</v>
      </c>
    </row>
    <row r="278" spans="2:16" outlineLevel="1">
      <c r="B278" s="63">
        <v>9</v>
      </c>
      <c r="C278" s="64" t="s">
        <v>117</v>
      </c>
      <c r="D278" s="251" t="s">
        <v>27</v>
      </c>
      <c r="E278" s="34"/>
      <c r="F278" s="34">
        <f>+'[1]Input Price'!F648</f>
        <v>0</v>
      </c>
      <c r="G278" s="34">
        <f>+'[1]Input Price'!G648</f>
        <v>0</v>
      </c>
      <c r="H278" s="34">
        <f>+'[1]Input Price'!H648</f>
        <v>0</v>
      </c>
      <c r="I278" s="34">
        <f>+'[1]Input Price'!I648</f>
        <v>0</v>
      </c>
      <c r="J278" s="34">
        <f>+'[1]Input Price'!J648</f>
        <v>0</v>
      </c>
      <c r="K278" s="34">
        <f>+'[1]Input Price'!K648</f>
        <v>0</v>
      </c>
      <c r="L278" s="34">
        <f>+'[1]Input Price'!L648</f>
        <v>0</v>
      </c>
      <c r="M278" s="34">
        <f>+'[1]Input Price'!M648</f>
        <v>0</v>
      </c>
      <c r="N278" s="34">
        <f>+'[1]Input Price'!N648</f>
        <v>0</v>
      </c>
      <c r="O278" s="34">
        <f>+'[1]Input Price'!O648</f>
        <v>0</v>
      </c>
      <c r="P278" s="34">
        <f>+'[1]Input Price'!P648</f>
        <v>0</v>
      </c>
    </row>
    <row r="279" spans="2:16" outlineLevel="1">
      <c r="B279" s="63">
        <v>10</v>
      </c>
      <c r="C279" s="64" t="s">
        <v>118</v>
      </c>
      <c r="D279" s="251" t="s">
        <v>19</v>
      </c>
      <c r="E279" s="34"/>
      <c r="F279" s="34">
        <f>+'[1]Input Price'!F647</f>
        <v>0</v>
      </c>
      <c r="G279" s="34">
        <f>+'[1]Input Price'!G647</f>
        <v>0</v>
      </c>
      <c r="H279" s="34">
        <f>+'[1]Input Price'!H647</f>
        <v>0</v>
      </c>
      <c r="I279" s="34">
        <f>+'[1]Input Price'!I647</f>
        <v>0</v>
      </c>
      <c r="J279" s="34">
        <f>+'[1]Input Price'!J647</f>
        <v>0</v>
      </c>
      <c r="K279" s="34">
        <f>+'[1]Input Price'!K647</f>
        <v>0</v>
      </c>
      <c r="L279" s="34">
        <f>+'[1]Input Price'!L647</f>
        <v>0</v>
      </c>
      <c r="M279" s="34">
        <f>+'[1]Input Price'!M647</f>
        <v>0</v>
      </c>
      <c r="N279" s="34">
        <f>+'[1]Input Price'!N647</f>
        <v>0</v>
      </c>
      <c r="O279" s="34">
        <f>+'[1]Input Price'!O647</f>
        <v>0</v>
      </c>
      <c r="P279" s="34">
        <f>+'[1]Input Price'!P647</f>
        <v>0</v>
      </c>
    </row>
    <row r="280" spans="2:16" outlineLevel="1">
      <c r="B280" s="63">
        <v>11</v>
      </c>
      <c r="C280" s="64" t="s">
        <v>119</v>
      </c>
      <c r="D280" s="251" t="s">
        <v>27</v>
      </c>
      <c r="E280" s="34"/>
      <c r="F280" s="34">
        <f>+'[1]Input Price'!F674</f>
        <v>0</v>
      </c>
      <c r="G280" s="34">
        <f>+'[1]Input Price'!G674</f>
        <v>0</v>
      </c>
      <c r="H280" s="34">
        <f>+'[1]Input Price'!H674</f>
        <v>0</v>
      </c>
      <c r="I280" s="34">
        <f>+'[1]Input Price'!I674</f>
        <v>0</v>
      </c>
      <c r="J280" s="34">
        <f>+'[1]Input Price'!J674</f>
        <v>0</v>
      </c>
      <c r="K280" s="34">
        <f>+'[1]Input Price'!K674</f>
        <v>0</v>
      </c>
      <c r="L280" s="34">
        <f>+'[1]Input Price'!L674</f>
        <v>0</v>
      </c>
      <c r="M280" s="34">
        <f>+'[1]Input Price'!M674</f>
        <v>0</v>
      </c>
      <c r="N280" s="34">
        <f>+'[1]Input Price'!N674</f>
        <v>0</v>
      </c>
      <c r="O280" s="34">
        <f>+'[1]Input Price'!O674</f>
        <v>0</v>
      </c>
      <c r="P280" s="34">
        <f>+'[1]Input Price'!P674</f>
        <v>0</v>
      </c>
    </row>
    <row r="281" spans="2:16" outlineLevel="1">
      <c r="B281" s="63">
        <v>12</v>
      </c>
      <c r="C281" s="64" t="s">
        <v>120</v>
      </c>
      <c r="D281" s="251" t="s">
        <v>103</v>
      </c>
      <c r="E281" s="34"/>
      <c r="F281" s="34">
        <f>+'[1]Input Price'!F675</f>
        <v>0</v>
      </c>
      <c r="G281" s="34">
        <f>+'[1]Input Price'!G675</f>
        <v>0</v>
      </c>
      <c r="H281" s="34">
        <f>+'[1]Input Price'!H675</f>
        <v>0</v>
      </c>
      <c r="I281" s="34">
        <f>+'[1]Input Price'!I675</f>
        <v>0</v>
      </c>
      <c r="J281" s="34">
        <f>+'[1]Input Price'!J675</f>
        <v>0</v>
      </c>
      <c r="K281" s="34">
        <f>+'[1]Input Price'!K675</f>
        <v>0</v>
      </c>
      <c r="L281" s="34">
        <f>+'[1]Input Price'!L675</f>
        <v>0</v>
      </c>
      <c r="M281" s="34">
        <f>+'[1]Input Price'!M675</f>
        <v>0</v>
      </c>
      <c r="N281" s="34">
        <f>+'[1]Input Price'!N675</f>
        <v>0</v>
      </c>
      <c r="O281" s="34">
        <f>+'[1]Input Price'!O675</f>
        <v>0</v>
      </c>
      <c r="P281" s="34">
        <f>+'[1]Input Price'!P675</f>
        <v>0</v>
      </c>
    </row>
    <row r="282" spans="2:16" outlineLevel="1">
      <c r="B282" s="74"/>
      <c r="C282" s="71" t="s">
        <v>121</v>
      </c>
      <c r="D282" s="252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</row>
    <row r="283" spans="2:16">
      <c r="B283" s="72"/>
      <c r="C283" s="64"/>
      <c r="D283" s="249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</row>
    <row r="284" spans="2:16">
      <c r="B284" s="65" t="s">
        <v>122</v>
      </c>
      <c r="C284" s="73" t="s">
        <v>123</v>
      </c>
      <c r="D284" s="250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</row>
    <row r="285" spans="2:16" outlineLevel="1">
      <c r="B285" s="63">
        <v>1</v>
      </c>
      <c r="C285" s="64" t="s">
        <v>471</v>
      </c>
      <c r="D285" s="253" t="s">
        <v>124</v>
      </c>
      <c r="E285" s="34"/>
      <c r="F285" s="34">
        <f>+'[1]Input Price'!F362</f>
        <v>0</v>
      </c>
      <c r="G285" s="34">
        <f>+'[1]Input Price'!G362</f>
        <v>0</v>
      </c>
      <c r="H285" s="34">
        <f>+'[1]Input Price'!H362</f>
        <v>0</v>
      </c>
      <c r="I285" s="34">
        <f>+'[1]Input Price'!I362</f>
        <v>0</v>
      </c>
      <c r="J285" s="34">
        <f>+'[1]Input Price'!J362</f>
        <v>0</v>
      </c>
      <c r="K285" s="34">
        <f>+'[1]Input Price'!K362</f>
        <v>0</v>
      </c>
      <c r="L285" s="34">
        <f>+'[1]Input Price'!L362</f>
        <v>0</v>
      </c>
      <c r="M285" s="34">
        <f>+'[1]Input Price'!M362</f>
        <v>0</v>
      </c>
      <c r="N285" s="34">
        <f>+'[1]Input Price'!N362</f>
        <v>0</v>
      </c>
      <c r="O285" s="34">
        <f>+'[1]Input Price'!O362</f>
        <v>0</v>
      </c>
      <c r="P285" s="34">
        <f>+'[1]Input Price'!P362</f>
        <v>0</v>
      </c>
    </row>
    <row r="286" spans="2:16" outlineLevel="1">
      <c r="B286" s="63">
        <v>2</v>
      </c>
      <c r="C286" s="64" t="s">
        <v>125</v>
      </c>
      <c r="D286" s="253" t="s">
        <v>103</v>
      </c>
      <c r="E286" s="34"/>
      <c r="F286" s="34">
        <f>+'[1]Input Price'!F430</f>
        <v>0</v>
      </c>
      <c r="G286" s="34">
        <f>+'[1]Input Price'!G430</f>
        <v>0</v>
      </c>
      <c r="H286" s="34">
        <f>+'[1]Input Price'!H430</f>
        <v>0</v>
      </c>
      <c r="I286" s="34">
        <f>+'[1]Input Price'!I430</f>
        <v>0</v>
      </c>
      <c r="J286" s="34">
        <f>+'[1]Input Price'!J430</f>
        <v>0</v>
      </c>
      <c r="K286" s="34">
        <f>+'[1]Input Price'!K430</f>
        <v>0</v>
      </c>
      <c r="L286" s="34">
        <f>+'[1]Input Price'!L430</f>
        <v>0</v>
      </c>
      <c r="M286" s="34">
        <f>+'[1]Input Price'!M430</f>
        <v>0</v>
      </c>
      <c r="N286" s="34">
        <f>+'[1]Input Price'!N430</f>
        <v>0</v>
      </c>
      <c r="O286" s="34">
        <f>+'[1]Input Price'!O430</f>
        <v>0</v>
      </c>
      <c r="P286" s="34">
        <f>+'[1]Input Price'!P430</f>
        <v>0</v>
      </c>
    </row>
    <row r="287" spans="2:16" outlineLevel="1">
      <c r="B287" s="63">
        <v>3</v>
      </c>
      <c r="C287" s="64" t="s">
        <v>126</v>
      </c>
      <c r="D287" s="253" t="s">
        <v>127</v>
      </c>
      <c r="E287" s="34"/>
      <c r="F287" s="34">
        <f>+'[1]Input Price'!F483</f>
        <v>0</v>
      </c>
      <c r="G287" s="34">
        <f>+'[1]Input Price'!G483</f>
        <v>0</v>
      </c>
      <c r="H287" s="34">
        <f>+'[1]Input Price'!H483</f>
        <v>0</v>
      </c>
      <c r="I287" s="34">
        <f>+'[1]Input Price'!I483</f>
        <v>0</v>
      </c>
      <c r="J287" s="34">
        <f>+'[1]Input Price'!J483</f>
        <v>0</v>
      </c>
      <c r="K287" s="34">
        <f>+'[1]Input Price'!K483</f>
        <v>0</v>
      </c>
      <c r="L287" s="34">
        <f>+'[1]Input Price'!L483</f>
        <v>0</v>
      </c>
      <c r="M287" s="34">
        <f>+'[1]Input Price'!M483</f>
        <v>0</v>
      </c>
      <c r="N287" s="34">
        <f>+'[1]Input Price'!N483</f>
        <v>0</v>
      </c>
      <c r="O287" s="34">
        <f>+'[1]Input Price'!O483</f>
        <v>0</v>
      </c>
      <c r="P287" s="34">
        <f>+'[1]Input Price'!P483</f>
        <v>0</v>
      </c>
    </row>
    <row r="288" spans="2:16" outlineLevel="1">
      <c r="B288" s="63">
        <v>4</v>
      </c>
      <c r="C288" s="64" t="s">
        <v>128</v>
      </c>
      <c r="D288" s="253" t="s">
        <v>127</v>
      </c>
      <c r="E288" s="34"/>
      <c r="F288" s="34">
        <f>+'[1]Input Price'!F484</f>
        <v>0</v>
      </c>
      <c r="G288" s="34">
        <f>+'[1]Input Price'!G484</f>
        <v>0</v>
      </c>
      <c r="H288" s="34">
        <f>+'[1]Input Price'!H484</f>
        <v>0</v>
      </c>
      <c r="I288" s="34">
        <f>+'[1]Input Price'!I484</f>
        <v>0</v>
      </c>
      <c r="J288" s="34">
        <f>+'[1]Input Price'!J484</f>
        <v>0</v>
      </c>
      <c r="K288" s="34">
        <f>+'[1]Input Price'!K484</f>
        <v>0</v>
      </c>
      <c r="L288" s="34">
        <f>+'[1]Input Price'!L484</f>
        <v>0</v>
      </c>
      <c r="M288" s="34">
        <f>+'[1]Input Price'!M484</f>
        <v>0</v>
      </c>
      <c r="N288" s="34">
        <f>+'[1]Input Price'!N484</f>
        <v>0</v>
      </c>
      <c r="O288" s="34">
        <f>+'[1]Input Price'!O484</f>
        <v>0</v>
      </c>
      <c r="P288" s="34">
        <f>+'[1]Input Price'!P484</f>
        <v>0</v>
      </c>
    </row>
    <row r="289" spans="2:16" ht="24" outlineLevel="1">
      <c r="B289" s="63">
        <v>5</v>
      </c>
      <c r="C289" s="64" t="s">
        <v>129</v>
      </c>
      <c r="D289" s="253" t="s">
        <v>103</v>
      </c>
      <c r="E289" s="34"/>
      <c r="F289" s="34">
        <f>+'[1]Input Price'!F437</f>
        <v>0</v>
      </c>
      <c r="G289" s="34">
        <f>+'[1]Input Price'!G437</f>
        <v>0</v>
      </c>
      <c r="H289" s="34">
        <f>+'[1]Input Price'!H437</f>
        <v>0</v>
      </c>
      <c r="I289" s="34">
        <f>+'[1]Input Price'!I437</f>
        <v>0</v>
      </c>
      <c r="J289" s="34">
        <f>+'[1]Input Price'!J437</f>
        <v>0</v>
      </c>
      <c r="K289" s="34">
        <f>+'[1]Input Price'!K437</f>
        <v>0</v>
      </c>
      <c r="L289" s="34">
        <f>+'[1]Input Price'!L437</f>
        <v>0</v>
      </c>
      <c r="M289" s="34">
        <f>+'[1]Input Price'!M437</f>
        <v>0</v>
      </c>
      <c r="N289" s="34">
        <f>+'[1]Input Price'!N437</f>
        <v>0</v>
      </c>
      <c r="O289" s="34">
        <f>+'[1]Input Price'!O437</f>
        <v>0</v>
      </c>
      <c r="P289" s="34">
        <f>+'[1]Input Price'!P437</f>
        <v>0</v>
      </c>
    </row>
    <row r="290" spans="2:16" ht="24" outlineLevel="1">
      <c r="B290" s="63">
        <v>6</v>
      </c>
      <c r="C290" s="311" t="s">
        <v>130</v>
      </c>
      <c r="D290" s="253" t="s">
        <v>103</v>
      </c>
      <c r="E290" s="34"/>
      <c r="F290" s="34">
        <f>+'[1]Input Price'!F441</f>
        <v>0</v>
      </c>
      <c r="G290" s="34">
        <f>+'[1]Input Price'!G441</f>
        <v>0</v>
      </c>
      <c r="H290" s="34">
        <f>+'[1]Input Price'!H441</f>
        <v>0</v>
      </c>
      <c r="I290" s="34">
        <f>+'[1]Input Price'!I441</f>
        <v>0</v>
      </c>
      <c r="J290" s="34">
        <f>+'[1]Input Price'!J441</f>
        <v>0</v>
      </c>
      <c r="K290" s="34">
        <f>+'[1]Input Price'!K441</f>
        <v>0</v>
      </c>
      <c r="L290" s="34">
        <f>+'[1]Input Price'!L441</f>
        <v>0</v>
      </c>
      <c r="M290" s="34">
        <f>+'[1]Input Price'!M441</f>
        <v>0</v>
      </c>
      <c r="N290" s="34">
        <f>+'[1]Input Price'!N441</f>
        <v>0</v>
      </c>
      <c r="O290" s="34">
        <f>+'[1]Input Price'!O441</f>
        <v>0</v>
      </c>
      <c r="P290" s="34">
        <f>+'[1]Input Price'!P441</f>
        <v>0</v>
      </c>
    </row>
    <row r="291" spans="2:16" outlineLevel="1">
      <c r="B291" s="63">
        <v>7</v>
      </c>
      <c r="C291" s="311" t="s">
        <v>131</v>
      </c>
      <c r="D291" s="253" t="s">
        <v>103</v>
      </c>
      <c r="E291" s="34"/>
      <c r="F291" s="34">
        <f>+'[1]Input Price'!F429</f>
        <v>0</v>
      </c>
      <c r="G291" s="34">
        <f>+'[1]Input Price'!G429</f>
        <v>0</v>
      </c>
      <c r="H291" s="34">
        <f>+'[1]Input Price'!H429</f>
        <v>0</v>
      </c>
      <c r="I291" s="34">
        <f>+'[1]Input Price'!I429</f>
        <v>0</v>
      </c>
      <c r="J291" s="34">
        <f>+'[1]Input Price'!J429</f>
        <v>0</v>
      </c>
      <c r="K291" s="34">
        <f>+'[1]Input Price'!K429</f>
        <v>0</v>
      </c>
      <c r="L291" s="34">
        <f>+'[1]Input Price'!L429</f>
        <v>0</v>
      </c>
      <c r="M291" s="34">
        <f>+'[1]Input Price'!M429</f>
        <v>0</v>
      </c>
      <c r="N291" s="34">
        <f>+'[1]Input Price'!N429</f>
        <v>0</v>
      </c>
      <c r="O291" s="34">
        <f>+'[1]Input Price'!O429</f>
        <v>0</v>
      </c>
      <c r="P291" s="34">
        <f>+'[1]Input Price'!P429</f>
        <v>0</v>
      </c>
    </row>
    <row r="292" spans="2:16" outlineLevel="1">
      <c r="B292" s="63">
        <v>8</v>
      </c>
      <c r="C292" s="311" t="s">
        <v>132</v>
      </c>
      <c r="D292" s="253" t="s">
        <v>133</v>
      </c>
      <c r="E292" s="34"/>
      <c r="F292" s="34">
        <f>+'[1]Input Price'!F509</f>
        <v>0</v>
      </c>
      <c r="G292" s="34">
        <f>+'[1]Input Price'!G509</f>
        <v>0</v>
      </c>
      <c r="H292" s="34">
        <f>+'[1]Input Price'!H509</f>
        <v>0</v>
      </c>
      <c r="I292" s="34">
        <f>+'[1]Input Price'!I509</f>
        <v>0</v>
      </c>
      <c r="J292" s="34">
        <f>+'[1]Input Price'!J509</f>
        <v>0</v>
      </c>
      <c r="K292" s="34">
        <f>+'[1]Input Price'!K509</f>
        <v>0</v>
      </c>
      <c r="L292" s="34">
        <f>+'[1]Input Price'!L509</f>
        <v>0</v>
      </c>
      <c r="M292" s="34">
        <f>+'[1]Input Price'!M509</f>
        <v>0</v>
      </c>
      <c r="N292" s="34">
        <f>+'[1]Input Price'!N509</f>
        <v>0</v>
      </c>
      <c r="O292" s="34">
        <f>+'[1]Input Price'!O509</f>
        <v>0</v>
      </c>
      <c r="P292" s="34">
        <f>+'[1]Input Price'!P509</f>
        <v>0</v>
      </c>
    </row>
    <row r="293" spans="2:16" outlineLevel="1">
      <c r="B293" s="63">
        <v>9</v>
      </c>
      <c r="C293" s="311" t="s">
        <v>134</v>
      </c>
      <c r="D293" s="253" t="s">
        <v>133</v>
      </c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</row>
    <row r="294" spans="2:16" outlineLevel="1">
      <c r="B294" s="63">
        <v>10</v>
      </c>
      <c r="C294" s="311" t="s">
        <v>135</v>
      </c>
      <c r="D294" s="253" t="s">
        <v>51</v>
      </c>
      <c r="E294" s="34"/>
      <c r="F294" s="34">
        <f>+'[1]Input Price'!F409</f>
        <v>0</v>
      </c>
      <c r="G294" s="34">
        <f>+'[1]Input Price'!G409</f>
        <v>0</v>
      </c>
      <c r="H294" s="34">
        <f>+'[1]Input Price'!H409</f>
        <v>0</v>
      </c>
      <c r="I294" s="34">
        <f>+'[1]Input Price'!I409</f>
        <v>0</v>
      </c>
      <c r="J294" s="34">
        <f>+'[1]Input Price'!J409</f>
        <v>0</v>
      </c>
      <c r="K294" s="34">
        <f>+'[1]Input Price'!K409</f>
        <v>0</v>
      </c>
      <c r="L294" s="34">
        <f>+'[1]Input Price'!L409</f>
        <v>0</v>
      </c>
      <c r="M294" s="34">
        <f>+'[1]Input Price'!M409</f>
        <v>0</v>
      </c>
      <c r="N294" s="34">
        <f>+'[1]Input Price'!N409</f>
        <v>0</v>
      </c>
      <c r="O294" s="34">
        <f>+'[1]Input Price'!O409</f>
        <v>0</v>
      </c>
      <c r="P294" s="34">
        <f>+'[1]Input Price'!P409</f>
        <v>0</v>
      </c>
    </row>
    <row r="295" spans="2:16" outlineLevel="1">
      <c r="B295" s="63">
        <v>11</v>
      </c>
      <c r="C295" s="311" t="s">
        <v>136</v>
      </c>
      <c r="D295" s="253" t="s">
        <v>137</v>
      </c>
      <c r="E295" s="34"/>
      <c r="F295" s="34">
        <f>+'[1]Input Price'!F661</f>
        <v>0</v>
      </c>
      <c r="G295" s="34">
        <f>+'[1]Input Price'!G661</f>
        <v>0</v>
      </c>
      <c r="H295" s="34">
        <f>+'[1]Input Price'!H661</f>
        <v>0</v>
      </c>
      <c r="I295" s="34">
        <f>+'[1]Input Price'!I661</f>
        <v>0</v>
      </c>
      <c r="J295" s="34">
        <f>+'[1]Input Price'!J661</f>
        <v>0</v>
      </c>
      <c r="K295" s="34">
        <f>+'[1]Input Price'!K661</f>
        <v>0</v>
      </c>
      <c r="L295" s="34">
        <f>+'[1]Input Price'!L661</f>
        <v>0</v>
      </c>
      <c r="M295" s="34">
        <f>+'[1]Input Price'!M661</f>
        <v>0</v>
      </c>
      <c r="N295" s="34">
        <f>+'[1]Input Price'!N661</f>
        <v>0</v>
      </c>
      <c r="O295" s="34">
        <f>+'[1]Input Price'!O661</f>
        <v>0</v>
      </c>
      <c r="P295" s="34">
        <f>+'[1]Input Price'!P661</f>
        <v>0</v>
      </c>
    </row>
    <row r="296" spans="2:16" outlineLevel="1">
      <c r="B296" s="63">
        <v>12</v>
      </c>
      <c r="C296" s="311" t="s">
        <v>138</v>
      </c>
      <c r="D296" s="253" t="s">
        <v>139</v>
      </c>
      <c r="E296" s="34"/>
      <c r="F296" s="34">
        <f>+'[1]Input Price'!F597</f>
        <v>0</v>
      </c>
      <c r="G296" s="34">
        <f>+'[1]Input Price'!G597</f>
        <v>0</v>
      </c>
      <c r="H296" s="34">
        <f>+'[1]Input Price'!H597</f>
        <v>0</v>
      </c>
      <c r="I296" s="34">
        <f>+'[1]Input Price'!I597</f>
        <v>0</v>
      </c>
      <c r="J296" s="34">
        <f>+'[1]Input Price'!J597</f>
        <v>0</v>
      </c>
      <c r="K296" s="34">
        <f>+'[1]Input Price'!K597</f>
        <v>0</v>
      </c>
      <c r="L296" s="34">
        <f>+'[1]Input Price'!L597</f>
        <v>0</v>
      </c>
      <c r="M296" s="34">
        <f>+'[1]Input Price'!M597</f>
        <v>0</v>
      </c>
      <c r="N296" s="34">
        <f>+'[1]Input Price'!N597</f>
        <v>0</v>
      </c>
      <c r="O296" s="34">
        <f>+'[1]Input Price'!O597</f>
        <v>0</v>
      </c>
      <c r="P296" s="34">
        <f>+'[1]Input Price'!P597</f>
        <v>0</v>
      </c>
    </row>
    <row r="297" spans="2:16" outlineLevel="1">
      <c r="B297" s="63">
        <v>13</v>
      </c>
      <c r="C297" s="311" t="s">
        <v>140</v>
      </c>
      <c r="D297" s="253" t="s">
        <v>139</v>
      </c>
      <c r="E297" s="34"/>
      <c r="F297" s="34">
        <f>+'[1]Input Price'!F598</f>
        <v>0</v>
      </c>
      <c r="G297" s="34">
        <f>+'[1]Input Price'!G598</f>
        <v>0</v>
      </c>
      <c r="H297" s="34">
        <f>+'[1]Input Price'!H598</f>
        <v>0</v>
      </c>
      <c r="I297" s="34">
        <f>+'[1]Input Price'!I598</f>
        <v>0</v>
      </c>
      <c r="J297" s="34">
        <f>+'[1]Input Price'!J598</f>
        <v>0</v>
      </c>
      <c r="K297" s="34">
        <f>+'[1]Input Price'!K598</f>
        <v>0</v>
      </c>
      <c r="L297" s="34">
        <f>+'[1]Input Price'!L598</f>
        <v>0</v>
      </c>
      <c r="M297" s="34">
        <f>+'[1]Input Price'!M598</f>
        <v>0</v>
      </c>
      <c r="N297" s="34">
        <f>+'[1]Input Price'!N598</f>
        <v>0</v>
      </c>
      <c r="O297" s="34">
        <f>+'[1]Input Price'!O598</f>
        <v>0</v>
      </c>
      <c r="P297" s="34">
        <f>+'[1]Input Price'!P598</f>
        <v>0</v>
      </c>
    </row>
    <row r="298" spans="2:16" outlineLevel="1">
      <c r="B298" s="63">
        <v>14</v>
      </c>
      <c r="C298" s="311" t="s">
        <v>141</v>
      </c>
      <c r="D298" s="253" t="s">
        <v>139</v>
      </c>
      <c r="E298" s="34"/>
      <c r="F298" s="34">
        <f>+'[1]Input Price'!F599</f>
        <v>0</v>
      </c>
      <c r="G298" s="34">
        <f>+'[1]Input Price'!G599</f>
        <v>0</v>
      </c>
      <c r="H298" s="34">
        <f>+'[1]Input Price'!H599</f>
        <v>0</v>
      </c>
      <c r="I298" s="34">
        <f>+'[1]Input Price'!I599</f>
        <v>0</v>
      </c>
      <c r="J298" s="34">
        <f>+'[1]Input Price'!J599</f>
        <v>0</v>
      </c>
      <c r="K298" s="34">
        <f>+'[1]Input Price'!K599</f>
        <v>0</v>
      </c>
      <c r="L298" s="34">
        <f>+'[1]Input Price'!L599</f>
        <v>0</v>
      </c>
      <c r="M298" s="34">
        <f>+'[1]Input Price'!M599</f>
        <v>0</v>
      </c>
      <c r="N298" s="34">
        <f>+'[1]Input Price'!N599</f>
        <v>0</v>
      </c>
      <c r="O298" s="34">
        <f>+'[1]Input Price'!O599</f>
        <v>0</v>
      </c>
      <c r="P298" s="34">
        <f>+'[1]Input Price'!P599</f>
        <v>0</v>
      </c>
    </row>
    <row r="299" spans="2:16" outlineLevel="1">
      <c r="B299" s="63">
        <v>15</v>
      </c>
      <c r="C299" s="311" t="s">
        <v>142</v>
      </c>
      <c r="D299" s="253" t="s">
        <v>139</v>
      </c>
      <c r="E299" s="34"/>
      <c r="F299" s="34">
        <f>+'[1]Input Price'!F600</f>
        <v>0</v>
      </c>
      <c r="G299" s="34">
        <f>+'[1]Input Price'!G600</f>
        <v>0</v>
      </c>
      <c r="H299" s="34">
        <f>+'[1]Input Price'!H600</f>
        <v>0</v>
      </c>
      <c r="I299" s="34">
        <f>+'[1]Input Price'!I600</f>
        <v>0</v>
      </c>
      <c r="J299" s="34">
        <f>+'[1]Input Price'!J600</f>
        <v>0</v>
      </c>
      <c r="K299" s="34">
        <f>+'[1]Input Price'!K600</f>
        <v>0</v>
      </c>
      <c r="L299" s="34">
        <f>+'[1]Input Price'!L600</f>
        <v>0</v>
      </c>
      <c r="M299" s="34">
        <f>+'[1]Input Price'!M600</f>
        <v>0</v>
      </c>
      <c r="N299" s="34">
        <f>+'[1]Input Price'!N600</f>
        <v>0</v>
      </c>
      <c r="O299" s="34">
        <f>+'[1]Input Price'!O600</f>
        <v>0</v>
      </c>
      <c r="P299" s="34">
        <f>+'[1]Input Price'!P600</f>
        <v>0</v>
      </c>
    </row>
    <row r="300" spans="2:16" outlineLevel="1">
      <c r="B300" s="63">
        <v>16</v>
      </c>
      <c r="C300" s="311" t="s">
        <v>143</v>
      </c>
      <c r="D300" s="253" t="s">
        <v>139</v>
      </c>
      <c r="E300" s="34"/>
      <c r="F300" s="34">
        <f>+'[1]Input Price'!F601</f>
        <v>0</v>
      </c>
      <c r="G300" s="34">
        <f>+'[1]Input Price'!G601</f>
        <v>0</v>
      </c>
      <c r="H300" s="34">
        <f>+'[1]Input Price'!H601</f>
        <v>0</v>
      </c>
      <c r="I300" s="34">
        <f>+'[1]Input Price'!I601</f>
        <v>0</v>
      </c>
      <c r="J300" s="34">
        <f>+'[1]Input Price'!J601</f>
        <v>0</v>
      </c>
      <c r="K300" s="34">
        <f>+'[1]Input Price'!K601</f>
        <v>0</v>
      </c>
      <c r="L300" s="34">
        <f>+'[1]Input Price'!L601</f>
        <v>0</v>
      </c>
      <c r="M300" s="34">
        <f>+'[1]Input Price'!M601</f>
        <v>0</v>
      </c>
      <c r="N300" s="34">
        <f>+'[1]Input Price'!N601</f>
        <v>0</v>
      </c>
      <c r="O300" s="34">
        <f>+'[1]Input Price'!O601</f>
        <v>0</v>
      </c>
      <c r="P300" s="34">
        <f>+'[1]Input Price'!P601</f>
        <v>0</v>
      </c>
    </row>
    <row r="301" spans="2:16" outlineLevel="1">
      <c r="B301" s="63">
        <v>17</v>
      </c>
      <c r="C301" s="311" t="s">
        <v>144</v>
      </c>
      <c r="D301" s="253" t="s">
        <v>145</v>
      </c>
      <c r="E301" s="34"/>
      <c r="F301" s="34">
        <f>+'[1]Input Price'!F602</f>
        <v>0</v>
      </c>
      <c r="G301" s="34">
        <f>+'[1]Input Price'!G602</f>
        <v>0</v>
      </c>
      <c r="H301" s="34">
        <f>+'[1]Input Price'!H602</f>
        <v>0</v>
      </c>
      <c r="I301" s="34">
        <f>+'[1]Input Price'!I602</f>
        <v>0</v>
      </c>
      <c r="J301" s="34">
        <f>+'[1]Input Price'!J602</f>
        <v>0</v>
      </c>
      <c r="K301" s="34">
        <f>+'[1]Input Price'!K602</f>
        <v>0</v>
      </c>
      <c r="L301" s="34">
        <f>+'[1]Input Price'!L602</f>
        <v>0</v>
      </c>
      <c r="M301" s="34">
        <f>+'[1]Input Price'!M602</f>
        <v>0</v>
      </c>
      <c r="N301" s="34">
        <f>+'[1]Input Price'!N602</f>
        <v>0</v>
      </c>
      <c r="O301" s="34">
        <f>+'[1]Input Price'!O602</f>
        <v>0</v>
      </c>
      <c r="P301" s="34">
        <f>+'[1]Input Price'!P602</f>
        <v>0</v>
      </c>
    </row>
    <row r="302" spans="2:16" outlineLevel="1">
      <c r="B302" s="63">
        <v>18</v>
      </c>
      <c r="C302" s="311" t="s">
        <v>146</v>
      </c>
      <c r="D302" s="253" t="s">
        <v>147</v>
      </c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</row>
    <row r="303" spans="2:16" outlineLevel="1">
      <c r="B303" s="63">
        <v>19</v>
      </c>
      <c r="C303" s="311" t="s">
        <v>148</v>
      </c>
      <c r="D303" s="253" t="s">
        <v>147</v>
      </c>
      <c r="E303" s="34"/>
      <c r="F303" s="34">
        <f>+'[1]Input Price'!F640</f>
        <v>0</v>
      </c>
      <c r="G303" s="34">
        <f>+'[1]Input Price'!G640</f>
        <v>0</v>
      </c>
      <c r="H303" s="34">
        <f>+'[1]Input Price'!H640</f>
        <v>0</v>
      </c>
      <c r="I303" s="34">
        <f>+'[1]Input Price'!I640</f>
        <v>0</v>
      </c>
      <c r="J303" s="34">
        <f>+'[1]Input Price'!J640</f>
        <v>0</v>
      </c>
      <c r="K303" s="34">
        <f>+'[1]Input Price'!K640</f>
        <v>0</v>
      </c>
      <c r="L303" s="34">
        <f>+'[1]Input Price'!L640</f>
        <v>0</v>
      </c>
      <c r="M303" s="34">
        <f>+'[1]Input Price'!M640</f>
        <v>0</v>
      </c>
      <c r="N303" s="34">
        <f>+'[1]Input Price'!N640</f>
        <v>0</v>
      </c>
      <c r="O303" s="34">
        <f>+'[1]Input Price'!O640</f>
        <v>0</v>
      </c>
      <c r="P303" s="34">
        <f>+'[1]Input Price'!P640</f>
        <v>0</v>
      </c>
    </row>
    <row r="304" spans="2:16" outlineLevel="1">
      <c r="B304" s="63">
        <v>20</v>
      </c>
      <c r="C304" s="311" t="s">
        <v>149</v>
      </c>
      <c r="D304" s="253" t="s">
        <v>147</v>
      </c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</row>
    <row r="305" spans="2:16" outlineLevel="1">
      <c r="B305" s="63">
        <v>21</v>
      </c>
      <c r="C305" s="311" t="s">
        <v>150</v>
      </c>
      <c r="D305" s="253" t="s">
        <v>147</v>
      </c>
      <c r="E305" s="34"/>
      <c r="F305" s="34">
        <f>+'[1]Input Price'!F641</f>
        <v>0</v>
      </c>
      <c r="G305" s="34">
        <f>+'[1]Input Price'!G641</f>
        <v>0</v>
      </c>
      <c r="H305" s="34">
        <f>+'[1]Input Price'!H641</f>
        <v>0</v>
      </c>
      <c r="I305" s="34">
        <f>+'[1]Input Price'!I641</f>
        <v>0</v>
      </c>
      <c r="J305" s="34">
        <f>+'[1]Input Price'!J641</f>
        <v>0</v>
      </c>
      <c r="K305" s="34">
        <f>+'[1]Input Price'!K641</f>
        <v>0</v>
      </c>
      <c r="L305" s="34">
        <f>+'[1]Input Price'!L641</f>
        <v>0</v>
      </c>
      <c r="M305" s="34">
        <f>+'[1]Input Price'!M641</f>
        <v>0</v>
      </c>
      <c r="N305" s="34">
        <f>+'[1]Input Price'!N641</f>
        <v>0</v>
      </c>
      <c r="O305" s="34">
        <f>+'[1]Input Price'!O641</f>
        <v>0</v>
      </c>
      <c r="P305" s="34">
        <f>+'[1]Input Price'!P641</f>
        <v>0</v>
      </c>
    </row>
    <row r="306" spans="2:16" outlineLevel="1">
      <c r="B306" s="63">
        <v>22</v>
      </c>
      <c r="C306" s="311" t="s">
        <v>151</v>
      </c>
      <c r="D306" s="253" t="s">
        <v>147</v>
      </c>
      <c r="E306" s="34"/>
      <c r="F306" s="34">
        <f>+'[1]Input Price'!F638</f>
        <v>0</v>
      </c>
      <c r="G306" s="34">
        <f>+'[1]Input Price'!G638</f>
        <v>0</v>
      </c>
      <c r="H306" s="34">
        <f>+'[1]Input Price'!H638</f>
        <v>0</v>
      </c>
      <c r="I306" s="34">
        <f>+'[1]Input Price'!I638</f>
        <v>0</v>
      </c>
      <c r="J306" s="34">
        <f>+'[1]Input Price'!J638</f>
        <v>0</v>
      </c>
      <c r="K306" s="34">
        <f>+'[1]Input Price'!K638</f>
        <v>0</v>
      </c>
      <c r="L306" s="34">
        <f>+'[1]Input Price'!L638</f>
        <v>0</v>
      </c>
      <c r="M306" s="34">
        <f>+'[1]Input Price'!M638</f>
        <v>0</v>
      </c>
      <c r="N306" s="34">
        <f>+'[1]Input Price'!N638</f>
        <v>0</v>
      </c>
      <c r="O306" s="34">
        <f>+'[1]Input Price'!O638</f>
        <v>0</v>
      </c>
      <c r="P306" s="34">
        <f>+'[1]Input Price'!P638</f>
        <v>0</v>
      </c>
    </row>
    <row r="307" spans="2:16" outlineLevel="1">
      <c r="B307" s="63">
        <v>23</v>
      </c>
      <c r="C307" s="311" t="s">
        <v>152</v>
      </c>
      <c r="D307" s="253" t="s">
        <v>145</v>
      </c>
      <c r="E307" s="34"/>
      <c r="F307" s="34">
        <f>+'[1]Input Price'!F659</f>
        <v>0</v>
      </c>
      <c r="G307" s="34">
        <f>+'[1]Input Price'!G659</f>
        <v>0</v>
      </c>
      <c r="H307" s="34">
        <f>+'[1]Input Price'!H659</f>
        <v>0</v>
      </c>
      <c r="I307" s="34">
        <f>+'[1]Input Price'!I659</f>
        <v>0</v>
      </c>
      <c r="J307" s="34">
        <f>+'[1]Input Price'!J659</f>
        <v>0</v>
      </c>
      <c r="K307" s="34">
        <f>+'[1]Input Price'!K659</f>
        <v>0</v>
      </c>
      <c r="L307" s="34">
        <f>+'[1]Input Price'!L659</f>
        <v>0</v>
      </c>
      <c r="M307" s="34">
        <f>+'[1]Input Price'!M659</f>
        <v>0</v>
      </c>
      <c r="N307" s="34">
        <f>+'[1]Input Price'!N659</f>
        <v>0</v>
      </c>
      <c r="O307" s="34">
        <f>+'[1]Input Price'!O659</f>
        <v>0</v>
      </c>
      <c r="P307" s="34">
        <f>+'[1]Input Price'!P659</f>
        <v>0</v>
      </c>
    </row>
    <row r="308" spans="2:16" outlineLevel="1">
      <c r="B308" s="63">
        <v>24</v>
      </c>
      <c r="C308" s="312" t="s">
        <v>153</v>
      </c>
      <c r="D308" s="253" t="s">
        <v>145</v>
      </c>
      <c r="E308" s="34"/>
      <c r="F308" s="34">
        <f>+'[1]Input Price'!F657</f>
        <v>0</v>
      </c>
      <c r="G308" s="34">
        <f>+'[1]Input Price'!G657</f>
        <v>0</v>
      </c>
      <c r="H308" s="34">
        <f>+'[1]Input Price'!H657</f>
        <v>0</v>
      </c>
      <c r="I308" s="34">
        <f>+'[1]Input Price'!I657</f>
        <v>0</v>
      </c>
      <c r="J308" s="34">
        <f>+'[1]Input Price'!J657</f>
        <v>0</v>
      </c>
      <c r="K308" s="34">
        <f>+'[1]Input Price'!K657</f>
        <v>0</v>
      </c>
      <c r="L308" s="34">
        <f>+'[1]Input Price'!L657</f>
        <v>0</v>
      </c>
      <c r="M308" s="34">
        <f>+'[1]Input Price'!M657</f>
        <v>0</v>
      </c>
      <c r="N308" s="34">
        <f>+'[1]Input Price'!N657</f>
        <v>0</v>
      </c>
      <c r="O308" s="34">
        <f>+'[1]Input Price'!O657</f>
        <v>0</v>
      </c>
      <c r="P308" s="34">
        <f>+'[1]Input Price'!P657</f>
        <v>0</v>
      </c>
    </row>
    <row r="309" spans="2:16" outlineLevel="1">
      <c r="B309" s="63">
        <v>25</v>
      </c>
      <c r="C309" s="312" t="s">
        <v>154</v>
      </c>
      <c r="D309" s="253" t="s">
        <v>34</v>
      </c>
      <c r="E309" s="34"/>
      <c r="F309" s="34">
        <f>+'[1]Input Price'!F655</f>
        <v>0</v>
      </c>
      <c r="G309" s="34">
        <f>+'[1]Input Price'!G655</f>
        <v>0</v>
      </c>
      <c r="H309" s="34">
        <f>+'[1]Input Price'!H655</f>
        <v>0</v>
      </c>
      <c r="I309" s="34">
        <f>+'[1]Input Price'!I655</f>
        <v>0</v>
      </c>
      <c r="J309" s="34">
        <f>+'[1]Input Price'!J655</f>
        <v>0</v>
      </c>
      <c r="K309" s="34">
        <f>+'[1]Input Price'!K655</f>
        <v>0</v>
      </c>
      <c r="L309" s="34">
        <f>+'[1]Input Price'!L655</f>
        <v>0</v>
      </c>
      <c r="M309" s="34">
        <f>+'[1]Input Price'!M655</f>
        <v>0</v>
      </c>
      <c r="N309" s="34">
        <f>+'[1]Input Price'!N655</f>
        <v>0</v>
      </c>
      <c r="O309" s="34">
        <f>+'[1]Input Price'!O655</f>
        <v>0</v>
      </c>
      <c r="P309" s="34">
        <f>+'[1]Input Price'!P655</f>
        <v>0</v>
      </c>
    </row>
    <row r="310" spans="2:16" outlineLevel="1">
      <c r="B310" s="63">
        <v>26</v>
      </c>
      <c r="C310" s="312" t="s">
        <v>155</v>
      </c>
      <c r="D310" s="253" t="s">
        <v>147</v>
      </c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</row>
    <row r="311" spans="2:16" outlineLevel="1">
      <c r="B311" s="63">
        <v>27</v>
      </c>
      <c r="C311" s="312" t="s">
        <v>40</v>
      </c>
      <c r="D311" s="253" t="s">
        <v>147</v>
      </c>
      <c r="E311" s="34"/>
      <c r="F311" s="34">
        <f>+'[1]Input Price'!F625</f>
        <v>0</v>
      </c>
      <c r="G311" s="34">
        <f>+'[1]Input Price'!G625</f>
        <v>0</v>
      </c>
      <c r="H311" s="34">
        <f>+'[1]Input Price'!H625</f>
        <v>0</v>
      </c>
      <c r="I311" s="34">
        <f>+'[1]Input Price'!I625</f>
        <v>0</v>
      </c>
      <c r="J311" s="34">
        <f>+'[1]Input Price'!J625</f>
        <v>0</v>
      </c>
      <c r="K311" s="34">
        <f>+'[1]Input Price'!K625</f>
        <v>0</v>
      </c>
      <c r="L311" s="34">
        <f>+'[1]Input Price'!L625</f>
        <v>0</v>
      </c>
      <c r="M311" s="34">
        <f>+'[1]Input Price'!M625</f>
        <v>0</v>
      </c>
      <c r="N311" s="34">
        <f>+'[1]Input Price'!N625</f>
        <v>0</v>
      </c>
      <c r="O311" s="34">
        <f>+'[1]Input Price'!O625</f>
        <v>0</v>
      </c>
      <c r="P311" s="34">
        <f>+'[1]Input Price'!P625</f>
        <v>0</v>
      </c>
    </row>
    <row r="312" spans="2:16" outlineLevel="1">
      <c r="B312" s="63">
        <v>28</v>
      </c>
      <c r="C312" s="312" t="s">
        <v>156</v>
      </c>
      <c r="D312" s="253" t="s">
        <v>147</v>
      </c>
      <c r="E312" s="34"/>
      <c r="F312" s="34">
        <f>+'[1]Input Price'!F668</f>
        <v>0</v>
      </c>
      <c r="G312" s="34">
        <f>+'[1]Input Price'!G668</f>
        <v>0</v>
      </c>
      <c r="H312" s="34">
        <f>+'[1]Input Price'!H668</f>
        <v>0</v>
      </c>
      <c r="I312" s="34">
        <f>+'[1]Input Price'!I668</f>
        <v>0</v>
      </c>
      <c r="J312" s="34">
        <f>+'[1]Input Price'!J668</f>
        <v>0</v>
      </c>
      <c r="K312" s="34">
        <f>+'[1]Input Price'!K668</f>
        <v>0</v>
      </c>
      <c r="L312" s="34">
        <f>+'[1]Input Price'!L668</f>
        <v>0</v>
      </c>
      <c r="M312" s="34">
        <f>+'[1]Input Price'!M668</f>
        <v>0</v>
      </c>
      <c r="N312" s="34">
        <f>+'[1]Input Price'!N668</f>
        <v>0</v>
      </c>
      <c r="O312" s="34">
        <f>+'[1]Input Price'!O668</f>
        <v>0</v>
      </c>
      <c r="P312" s="34">
        <f>+'[1]Input Price'!P668</f>
        <v>0</v>
      </c>
    </row>
    <row r="313" spans="2:16" outlineLevel="1">
      <c r="B313" s="63">
        <v>29</v>
      </c>
      <c r="C313" s="312" t="s">
        <v>157</v>
      </c>
      <c r="D313" s="253" t="s">
        <v>31</v>
      </c>
      <c r="E313" s="34"/>
      <c r="F313" s="34">
        <f>+'[1]Input Price'!F261</f>
        <v>0</v>
      </c>
      <c r="G313" s="34">
        <f>+'[1]Input Price'!G261</f>
        <v>0</v>
      </c>
      <c r="H313" s="34">
        <f>+'[1]Input Price'!H261</f>
        <v>0</v>
      </c>
      <c r="I313" s="34">
        <f>+'[1]Input Price'!I261</f>
        <v>0</v>
      </c>
      <c r="J313" s="34">
        <f>+'[1]Input Price'!J261</f>
        <v>0</v>
      </c>
      <c r="K313" s="34">
        <f>+'[1]Input Price'!K261</f>
        <v>0</v>
      </c>
      <c r="L313" s="34">
        <f>+'[1]Input Price'!L261</f>
        <v>0</v>
      </c>
      <c r="M313" s="34">
        <f>+'[1]Input Price'!M261</f>
        <v>0</v>
      </c>
      <c r="N313" s="34">
        <f>+'[1]Input Price'!N261</f>
        <v>0</v>
      </c>
      <c r="O313" s="34">
        <f>+'[1]Input Price'!O261</f>
        <v>0</v>
      </c>
      <c r="P313" s="34">
        <f>+'[1]Input Price'!P261</f>
        <v>0</v>
      </c>
    </row>
    <row r="314" spans="2:16" outlineLevel="1">
      <c r="B314" s="63">
        <v>30</v>
      </c>
      <c r="C314" s="312" t="s">
        <v>158</v>
      </c>
      <c r="D314" s="253" t="s">
        <v>31</v>
      </c>
      <c r="E314" s="34"/>
      <c r="F314" s="34">
        <f>+'[1]Input Price'!F260</f>
        <v>0</v>
      </c>
      <c r="G314" s="34">
        <f>+'[1]Input Price'!G260</f>
        <v>0</v>
      </c>
      <c r="H314" s="34">
        <f>+'[1]Input Price'!H260</f>
        <v>0</v>
      </c>
      <c r="I314" s="34">
        <f>+'[1]Input Price'!I260</f>
        <v>0</v>
      </c>
      <c r="J314" s="34">
        <f>+'[1]Input Price'!J260</f>
        <v>0</v>
      </c>
      <c r="K314" s="34">
        <f>+'[1]Input Price'!K260</f>
        <v>0</v>
      </c>
      <c r="L314" s="34">
        <f>+'[1]Input Price'!L260</f>
        <v>0</v>
      </c>
      <c r="M314" s="34">
        <f>+'[1]Input Price'!M260</f>
        <v>0</v>
      </c>
      <c r="N314" s="34">
        <f>+'[1]Input Price'!N260</f>
        <v>0</v>
      </c>
      <c r="O314" s="34">
        <f>+'[1]Input Price'!O260</f>
        <v>0</v>
      </c>
      <c r="P314" s="34">
        <f>+'[1]Input Price'!P260</f>
        <v>0</v>
      </c>
    </row>
    <row r="315" spans="2:16" outlineLevel="1">
      <c r="B315" s="63">
        <v>31</v>
      </c>
      <c r="C315" s="312" t="s">
        <v>159</v>
      </c>
      <c r="D315" s="253" t="s">
        <v>31</v>
      </c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</row>
    <row r="316" spans="2:16" outlineLevel="1">
      <c r="B316" s="63">
        <v>32</v>
      </c>
      <c r="C316" s="312" t="s">
        <v>160</v>
      </c>
      <c r="D316" s="253" t="s">
        <v>31</v>
      </c>
      <c r="E316" s="34"/>
      <c r="F316" s="34">
        <f>+'[1]Input Price'!F262</f>
        <v>0</v>
      </c>
      <c r="G316" s="34">
        <f>+'[1]Input Price'!G262</f>
        <v>0</v>
      </c>
      <c r="H316" s="34">
        <f>+'[1]Input Price'!H262</f>
        <v>0</v>
      </c>
      <c r="I316" s="34">
        <f>+'[1]Input Price'!I262</f>
        <v>0</v>
      </c>
      <c r="J316" s="34">
        <f>+'[1]Input Price'!J262</f>
        <v>0</v>
      </c>
      <c r="K316" s="34">
        <f>+'[1]Input Price'!K262</f>
        <v>0</v>
      </c>
      <c r="L316" s="34">
        <f>+'[1]Input Price'!L262</f>
        <v>0</v>
      </c>
      <c r="M316" s="34">
        <f>+'[1]Input Price'!M262</f>
        <v>0</v>
      </c>
      <c r="N316" s="34">
        <f>+'[1]Input Price'!N262</f>
        <v>0</v>
      </c>
      <c r="O316" s="34">
        <f>+'[1]Input Price'!O262</f>
        <v>0</v>
      </c>
      <c r="P316" s="34">
        <f>+'[1]Input Price'!P262</f>
        <v>0</v>
      </c>
    </row>
    <row r="317" spans="2:16" outlineLevel="1">
      <c r="B317" s="63">
        <v>33</v>
      </c>
      <c r="C317" s="312" t="s">
        <v>161</v>
      </c>
      <c r="D317" s="253" t="s">
        <v>31</v>
      </c>
      <c r="E317" s="34"/>
      <c r="F317" s="34">
        <f>+'[1]Input Price'!F605</f>
        <v>0</v>
      </c>
      <c r="G317" s="34">
        <f>+'[1]Input Price'!G605</f>
        <v>0</v>
      </c>
      <c r="H317" s="34">
        <f>+'[1]Input Price'!H605</f>
        <v>0</v>
      </c>
      <c r="I317" s="34">
        <f>+'[1]Input Price'!I605</f>
        <v>0</v>
      </c>
      <c r="J317" s="34">
        <f>+'[1]Input Price'!J605</f>
        <v>0</v>
      </c>
      <c r="K317" s="34">
        <f>+'[1]Input Price'!K605</f>
        <v>0</v>
      </c>
      <c r="L317" s="34">
        <f>+'[1]Input Price'!L605</f>
        <v>0</v>
      </c>
      <c r="M317" s="34">
        <f>+'[1]Input Price'!M605</f>
        <v>0</v>
      </c>
      <c r="N317" s="34">
        <f>+'[1]Input Price'!N605</f>
        <v>0</v>
      </c>
      <c r="O317" s="34">
        <f>+'[1]Input Price'!O605</f>
        <v>0</v>
      </c>
      <c r="P317" s="34">
        <f>+'[1]Input Price'!P605</f>
        <v>0</v>
      </c>
    </row>
    <row r="318" spans="2:16" outlineLevel="1">
      <c r="B318" s="63">
        <v>34</v>
      </c>
      <c r="C318" s="312" t="s">
        <v>162</v>
      </c>
      <c r="D318" s="253" t="s">
        <v>133</v>
      </c>
      <c r="E318" s="34"/>
      <c r="F318" s="34">
        <f>+'[1]Input Price'!F411</f>
        <v>0</v>
      </c>
      <c r="G318" s="34">
        <f>+'[1]Input Price'!G411</f>
        <v>0</v>
      </c>
      <c r="H318" s="34">
        <f>+'[1]Input Price'!H411</f>
        <v>0</v>
      </c>
      <c r="I318" s="34">
        <f>+'[1]Input Price'!I411</f>
        <v>0</v>
      </c>
      <c r="J318" s="34">
        <f>+'[1]Input Price'!J411</f>
        <v>0</v>
      </c>
      <c r="K318" s="34">
        <f>+'[1]Input Price'!K411</f>
        <v>0</v>
      </c>
      <c r="L318" s="34">
        <f>+'[1]Input Price'!L411</f>
        <v>0</v>
      </c>
      <c r="M318" s="34">
        <f>+'[1]Input Price'!M411</f>
        <v>0</v>
      </c>
      <c r="N318" s="34">
        <f>+'[1]Input Price'!N411</f>
        <v>0</v>
      </c>
      <c r="O318" s="34">
        <f>+'[1]Input Price'!O411</f>
        <v>0</v>
      </c>
      <c r="P318" s="34">
        <f>+'[1]Input Price'!P411</f>
        <v>0</v>
      </c>
    </row>
    <row r="319" spans="2:16" outlineLevel="1">
      <c r="B319" s="63">
        <v>35</v>
      </c>
      <c r="C319" s="312" t="s">
        <v>163</v>
      </c>
      <c r="D319" s="253" t="s">
        <v>133</v>
      </c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</row>
    <row r="320" spans="2:16" outlineLevel="1">
      <c r="B320" s="63">
        <v>36</v>
      </c>
      <c r="C320" s="312" t="s">
        <v>164</v>
      </c>
      <c r="D320" s="253" t="s">
        <v>133</v>
      </c>
      <c r="E320" s="34"/>
      <c r="F320" s="34">
        <f>+'[1]Input Price'!F412</f>
        <v>0</v>
      </c>
      <c r="G320" s="34">
        <f>+'[1]Input Price'!G412</f>
        <v>0</v>
      </c>
      <c r="H320" s="34">
        <f>+'[1]Input Price'!H412</f>
        <v>0</v>
      </c>
      <c r="I320" s="34">
        <f>+'[1]Input Price'!I412</f>
        <v>0</v>
      </c>
      <c r="J320" s="34">
        <f>+'[1]Input Price'!J412</f>
        <v>0</v>
      </c>
      <c r="K320" s="34">
        <f>+'[1]Input Price'!K412</f>
        <v>0</v>
      </c>
      <c r="L320" s="34">
        <f>+'[1]Input Price'!L412</f>
        <v>0</v>
      </c>
      <c r="M320" s="34">
        <f>+'[1]Input Price'!M412</f>
        <v>0</v>
      </c>
      <c r="N320" s="34">
        <f>+'[1]Input Price'!N412</f>
        <v>0</v>
      </c>
      <c r="O320" s="34">
        <f>+'[1]Input Price'!O412</f>
        <v>0</v>
      </c>
      <c r="P320" s="34">
        <f>+'[1]Input Price'!P412</f>
        <v>0</v>
      </c>
    </row>
    <row r="321" spans="2:16" outlineLevel="1">
      <c r="B321" s="63">
        <v>37</v>
      </c>
      <c r="C321" s="312" t="s">
        <v>165</v>
      </c>
      <c r="D321" s="253" t="s">
        <v>133</v>
      </c>
      <c r="E321" s="34"/>
      <c r="F321" s="34">
        <f>+'[1]Input Price'!F413</f>
        <v>0</v>
      </c>
      <c r="G321" s="34">
        <f>+'[1]Input Price'!G413</f>
        <v>0</v>
      </c>
      <c r="H321" s="34">
        <f>+'[1]Input Price'!H413</f>
        <v>0</v>
      </c>
      <c r="I321" s="34">
        <f>+'[1]Input Price'!I413</f>
        <v>0</v>
      </c>
      <c r="J321" s="34">
        <f>+'[1]Input Price'!J413</f>
        <v>0</v>
      </c>
      <c r="K321" s="34">
        <f>+'[1]Input Price'!K413</f>
        <v>0</v>
      </c>
      <c r="L321" s="34">
        <f>+'[1]Input Price'!L413</f>
        <v>0</v>
      </c>
      <c r="M321" s="34">
        <f>+'[1]Input Price'!M413</f>
        <v>0</v>
      </c>
      <c r="N321" s="34">
        <f>+'[1]Input Price'!N413</f>
        <v>0</v>
      </c>
      <c r="O321" s="34">
        <f>+'[1]Input Price'!O413</f>
        <v>0</v>
      </c>
      <c r="P321" s="34">
        <f>+'[1]Input Price'!P413</f>
        <v>0</v>
      </c>
    </row>
    <row r="322" spans="2:16" outlineLevel="1">
      <c r="B322" s="63">
        <v>38</v>
      </c>
      <c r="C322" s="64" t="s">
        <v>166</v>
      </c>
      <c r="D322" s="253" t="s">
        <v>167</v>
      </c>
      <c r="E322" s="34"/>
      <c r="F322" s="34">
        <f>+'[1]Input Price'!F622</f>
        <v>0</v>
      </c>
      <c r="G322" s="34">
        <f>+'[1]Input Price'!G622</f>
        <v>0</v>
      </c>
      <c r="H322" s="34">
        <f>+'[1]Input Price'!H622</f>
        <v>0</v>
      </c>
      <c r="I322" s="34">
        <f>+'[1]Input Price'!I622</f>
        <v>0</v>
      </c>
      <c r="J322" s="34">
        <f>+'[1]Input Price'!J622</f>
        <v>0</v>
      </c>
      <c r="K322" s="34">
        <f>+'[1]Input Price'!K622</f>
        <v>0</v>
      </c>
      <c r="L322" s="34">
        <f>+'[1]Input Price'!L622</f>
        <v>0</v>
      </c>
      <c r="M322" s="34">
        <f>+'[1]Input Price'!M622</f>
        <v>0</v>
      </c>
      <c r="N322" s="34">
        <f>+'[1]Input Price'!N622</f>
        <v>0</v>
      </c>
      <c r="O322" s="34">
        <f>+'[1]Input Price'!O622</f>
        <v>0</v>
      </c>
      <c r="P322" s="34">
        <f>+'[1]Input Price'!P622</f>
        <v>0</v>
      </c>
    </row>
    <row r="323" spans="2:16" outlineLevel="1">
      <c r="B323" s="74"/>
      <c r="C323" s="71" t="s">
        <v>168</v>
      </c>
      <c r="D323" s="252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</row>
    <row r="324" spans="2:16">
      <c r="B324" s="76"/>
      <c r="C324" s="77"/>
      <c r="D324" s="25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</row>
    <row r="325" spans="2:16">
      <c r="B325" s="65" t="s">
        <v>169</v>
      </c>
      <c r="C325" s="73" t="s">
        <v>170</v>
      </c>
      <c r="D325" s="250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</row>
    <row r="326" spans="2:16" outlineLevel="1">
      <c r="B326" s="63">
        <v>1</v>
      </c>
      <c r="C326" s="64" t="s">
        <v>49</v>
      </c>
      <c r="D326" s="253" t="s">
        <v>124</v>
      </c>
      <c r="E326" s="34"/>
      <c r="F326" s="34">
        <f>+'[1]Input Price'!F392</f>
        <v>0</v>
      </c>
      <c r="G326" s="34">
        <f>+'[1]Input Price'!G392</f>
        <v>0</v>
      </c>
      <c r="H326" s="34">
        <f>+'[1]Input Price'!H392</f>
        <v>0</v>
      </c>
      <c r="I326" s="34">
        <f>+'[1]Input Price'!I392</f>
        <v>0</v>
      </c>
      <c r="J326" s="34">
        <f>+'[1]Input Price'!J392</f>
        <v>0</v>
      </c>
      <c r="K326" s="34">
        <f>+'[1]Input Price'!K392</f>
        <v>0</v>
      </c>
      <c r="L326" s="34">
        <f>+'[1]Input Price'!L392</f>
        <v>0</v>
      </c>
      <c r="M326" s="34">
        <f>+'[1]Input Price'!M392</f>
        <v>0</v>
      </c>
      <c r="N326" s="34">
        <f>+'[1]Input Price'!N392</f>
        <v>0</v>
      </c>
      <c r="O326" s="34">
        <f>+'[1]Input Price'!O392</f>
        <v>0</v>
      </c>
      <c r="P326" s="34">
        <f>+'[1]Input Price'!P392</f>
        <v>0</v>
      </c>
    </row>
    <row r="327" spans="2:16" outlineLevel="1">
      <c r="B327" s="63">
        <v>2</v>
      </c>
      <c r="C327" s="64" t="s">
        <v>171</v>
      </c>
      <c r="D327" s="253" t="s">
        <v>133</v>
      </c>
      <c r="E327" s="34"/>
      <c r="F327" s="34">
        <f>+'[1]Input Price'!F276</f>
        <v>0</v>
      </c>
      <c r="G327" s="34">
        <f>+'[1]Input Price'!G276</f>
        <v>0</v>
      </c>
      <c r="H327" s="34">
        <f>+'[1]Input Price'!H276</f>
        <v>0</v>
      </c>
      <c r="I327" s="34">
        <f>+'[1]Input Price'!I276</f>
        <v>0</v>
      </c>
      <c r="J327" s="34">
        <f>+'[1]Input Price'!J276</f>
        <v>0</v>
      </c>
      <c r="K327" s="34">
        <f>+'[1]Input Price'!K276</f>
        <v>0</v>
      </c>
      <c r="L327" s="34">
        <f>+'[1]Input Price'!L276</f>
        <v>0</v>
      </c>
      <c r="M327" s="34">
        <f>+'[1]Input Price'!M276</f>
        <v>0</v>
      </c>
      <c r="N327" s="34">
        <f>+'[1]Input Price'!N276</f>
        <v>0</v>
      </c>
      <c r="O327" s="34">
        <f>+'[1]Input Price'!O276</f>
        <v>0</v>
      </c>
      <c r="P327" s="34">
        <f>+'[1]Input Price'!P276</f>
        <v>0</v>
      </c>
    </row>
    <row r="328" spans="2:16" outlineLevel="1">
      <c r="B328" s="63">
        <v>3</v>
      </c>
      <c r="C328" s="64" t="s">
        <v>172</v>
      </c>
      <c r="D328" s="253" t="s">
        <v>133</v>
      </c>
      <c r="E328" s="34"/>
      <c r="F328" s="34">
        <f>+'[1]Input Price'!F74</f>
        <v>0</v>
      </c>
      <c r="G328" s="34">
        <f>+'[1]Input Price'!G74</f>
        <v>0</v>
      </c>
      <c r="H328" s="34">
        <f>+'[1]Input Price'!H74</f>
        <v>0</v>
      </c>
      <c r="I328" s="34">
        <f>+'[1]Input Price'!I74</f>
        <v>0</v>
      </c>
      <c r="J328" s="34">
        <f>+'[1]Input Price'!J74</f>
        <v>0</v>
      </c>
      <c r="K328" s="34">
        <f>+'[1]Input Price'!K74</f>
        <v>0</v>
      </c>
      <c r="L328" s="34">
        <f>+'[1]Input Price'!L74</f>
        <v>0</v>
      </c>
      <c r="M328" s="34">
        <f>+'[1]Input Price'!M74</f>
        <v>0</v>
      </c>
      <c r="N328" s="34">
        <f>+'[1]Input Price'!N74</f>
        <v>0</v>
      </c>
      <c r="O328" s="34">
        <f>+'[1]Input Price'!O74</f>
        <v>0</v>
      </c>
      <c r="P328" s="34">
        <f>+'[1]Input Price'!P74</f>
        <v>0</v>
      </c>
    </row>
    <row r="329" spans="2:16" outlineLevel="1">
      <c r="B329" s="63">
        <v>4</v>
      </c>
      <c r="C329" s="64" t="s">
        <v>173</v>
      </c>
      <c r="D329" s="253" t="s">
        <v>174</v>
      </c>
      <c r="E329" s="34"/>
      <c r="F329" s="34">
        <f>+'[1]Input Price'!F67</f>
        <v>0</v>
      </c>
      <c r="G329" s="34">
        <f>+'[1]Input Price'!G67</f>
        <v>0</v>
      </c>
      <c r="H329" s="34">
        <f>+'[1]Input Price'!H67</f>
        <v>0</v>
      </c>
      <c r="I329" s="34">
        <f>+'[1]Input Price'!I67</f>
        <v>0</v>
      </c>
      <c r="J329" s="34">
        <f>+'[1]Input Price'!J67</f>
        <v>0</v>
      </c>
      <c r="K329" s="34">
        <f>+'[1]Input Price'!K67</f>
        <v>0</v>
      </c>
      <c r="L329" s="34">
        <f>+'[1]Input Price'!L67</f>
        <v>0</v>
      </c>
      <c r="M329" s="34">
        <f>+'[1]Input Price'!M67</f>
        <v>0</v>
      </c>
      <c r="N329" s="34">
        <f>+'[1]Input Price'!N67</f>
        <v>0</v>
      </c>
      <c r="O329" s="34">
        <f>+'[1]Input Price'!O67</f>
        <v>0</v>
      </c>
      <c r="P329" s="34">
        <f>+'[1]Input Price'!P67</f>
        <v>0</v>
      </c>
    </row>
    <row r="330" spans="2:16" outlineLevel="1">
      <c r="B330" s="63">
        <v>5</v>
      </c>
      <c r="C330" s="64" t="s">
        <v>175</v>
      </c>
      <c r="D330" s="253" t="s">
        <v>124</v>
      </c>
      <c r="E330" s="34"/>
      <c r="F330" s="34">
        <f>+'[1]Input Price'!F243</f>
        <v>0</v>
      </c>
      <c r="G330" s="34">
        <f>+'[1]Input Price'!G243</f>
        <v>0</v>
      </c>
      <c r="H330" s="34">
        <f>+'[1]Input Price'!H243</f>
        <v>0</v>
      </c>
      <c r="I330" s="34">
        <f>+'[1]Input Price'!I243</f>
        <v>0</v>
      </c>
      <c r="J330" s="34">
        <f>+'[1]Input Price'!J243</f>
        <v>0</v>
      </c>
      <c r="K330" s="34">
        <f>+'[1]Input Price'!K243</f>
        <v>0</v>
      </c>
      <c r="L330" s="34">
        <f>+'[1]Input Price'!L243</f>
        <v>0</v>
      </c>
      <c r="M330" s="34">
        <f>+'[1]Input Price'!M243</f>
        <v>0</v>
      </c>
      <c r="N330" s="34">
        <f>+'[1]Input Price'!N243</f>
        <v>0</v>
      </c>
      <c r="O330" s="34">
        <f>+'[1]Input Price'!O243</f>
        <v>0</v>
      </c>
      <c r="P330" s="34">
        <f>+'[1]Input Price'!P243</f>
        <v>0</v>
      </c>
    </row>
    <row r="331" spans="2:16" ht="36" outlineLevel="1">
      <c r="B331" s="63">
        <v>6</v>
      </c>
      <c r="C331" s="64" t="s">
        <v>176</v>
      </c>
      <c r="D331" s="253" t="s">
        <v>124</v>
      </c>
      <c r="E331" s="34"/>
      <c r="F331" s="34">
        <f>+'[1]Input Price'!F295</f>
        <v>0</v>
      </c>
      <c r="G331" s="34">
        <f>+'[1]Input Price'!G295</f>
        <v>0</v>
      </c>
      <c r="H331" s="34">
        <f>+'[1]Input Price'!H295</f>
        <v>0</v>
      </c>
      <c r="I331" s="34">
        <f>+'[1]Input Price'!I295</f>
        <v>0</v>
      </c>
      <c r="J331" s="34">
        <f>+'[1]Input Price'!J295</f>
        <v>0</v>
      </c>
      <c r="K331" s="34">
        <f>+'[1]Input Price'!K295</f>
        <v>0</v>
      </c>
      <c r="L331" s="34">
        <f>+'[1]Input Price'!L295</f>
        <v>0</v>
      </c>
      <c r="M331" s="34">
        <f>+'[1]Input Price'!M295</f>
        <v>0</v>
      </c>
      <c r="N331" s="34">
        <f>+'[1]Input Price'!N295</f>
        <v>0</v>
      </c>
      <c r="O331" s="34">
        <f>+'[1]Input Price'!O295</f>
        <v>0</v>
      </c>
      <c r="P331" s="34">
        <f>+'[1]Input Price'!P295</f>
        <v>0</v>
      </c>
    </row>
    <row r="332" spans="2:16" outlineLevel="1">
      <c r="B332" s="63">
        <v>7</v>
      </c>
      <c r="C332" s="64" t="s">
        <v>177</v>
      </c>
      <c r="D332" s="253" t="s">
        <v>124</v>
      </c>
      <c r="E332" s="34"/>
      <c r="F332" s="34">
        <f>+'[1]Input Price'!F298</f>
        <v>0</v>
      </c>
      <c r="G332" s="34">
        <f>+'[1]Input Price'!G298</f>
        <v>0</v>
      </c>
      <c r="H332" s="34">
        <f>+'[1]Input Price'!H298</f>
        <v>0</v>
      </c>
      <c r="I332" s="34">
        <f>+'[1]Input Price'!I298</f>
        <v>0</v>
      </c>
      <c r="J332" s="34">
        <f>+'[1]Input Price'!J298</f>
        <v>0</v>
      </c>
      <c r="K332" s="34">
        <f>+'[1]Input Price'!K298</f>
        <v>0</v>
      </c>
      <c r="L332" s="34">
        <f>+'[1]Input Price'!L298</f>
        <v>0</v>
      </c>
      <c r="M332" s="34">
        <f>+'[1]Input Price'!M298</f>
        <v>0</v>
      </c>
      <c r="N332" s="34">
        <f>+'[1]Input Price'!N298</f>
        <v>0</v>
      </c>
      <c r="O332" s="34">
        <f>+'[1]Input Price'!O298</f>
        <v>0</v>
      </c>
      <c r="P332" s="34">
        <f>+'[1]Input Price'!P298</f>
        <v>0</v>
      </c>
    </row>
    <row r="333" spans="2:16" outlineLevel="1">
      <c r="B333" s="63">
        <v>8</v>
      </c>
      <c r="C333" s="64" t="s">
        <v>178</v>
      </c>
      <c r="D333" s="253" t="s">
        <v>179</v>
      </c>
      <c r="E333" s="34"/>
      <c r="F333" s="34">
        <f>+'[1]Input Price'!F323</f>
        <v>0</v>
      </c>
      <c r="G333" s="34">
        <f>+'[1]Input Price'!G323</f>
        <v>0</v>
      </c>
      <c r="H333" s="34">
        <f>+'[1]Input Price'!H323</f>
        <v>0</v>
      </c>
      <c r="I333" s="34">
        <f>+'[1]Input Price'!I323</f>
        <v>0</v>
      </c>
      <c r="J333" s="34">
        <f>+'[1]Input Price'!J323</f>
        <v>0</v>
      </c>
      <c r="K333" s="34">
        <f>+'[1]Input Price'!K323</f>
        <v>0</v>
      </c>
      <c r="L333" s="34">
        <f>+'[1]Input Price'!L323</f>
        <v>0</v>
      </c>
      <c r="M333" s="34">
        <f>+'[1]Input Price'!M323</f>
        <v>0</v>
      </c>
      <c r="N333" s="34">
        <f>+'[1]Input Price'!N323</f>
        <v>0</v>
      </c>
      <c r="O333" s="34">
        <f>+'[1]Input Price'!O323</f>
        <v>0</v>
      </c>
      <c r="P333" s="34">
        <f>+'[1]Input Price'!P323</f>
        <v>0</v>
      </c>
    </row>
    <row r="334" spans="2:16" outlineLevel="1">
      <c r="B334" s="63">
        <v>9</v>
      </c>
      <c r="C334" s="64" t="s">
        <v>180</v>
      </c>
      <c r="D334" s="253" t="s">
        <v>181</v>
      </c>
      <c r="E334" s="34"/>
      <c r="F334" s="34">
        <f>+'[1]Input Price'!F346</f>
        <v>0</v>
      </c>
      <c r="G334" s="34">
        <f>+'[1]Input Price'!G346</f>
        <v>0</v>
      </c>
      <c r="H334" s="34">
        <f>+'[1]Input Price'!H346</f>
        <v>0</v>
      </c>
      <c r="I334" s="34">
        <f>+'[1]Input Price'!I346</f>
        <v>0</v>
      </c>
      <c r="J334" s="34">
        <f>+'[1]Input Price'!J346</f>
        <v>0</v>
      </c>
      <c r="K334" s="34">
        <f>+'[1]Input Price'!K346</f>
        <v>0</v>
      </c>
      <c r="L334" s="34">
        <f>+'[1]Input Price'!L346</f>
        <v>0</v>
      </c>
      <c r="M334" s="34">
        <f>+'[1]Input Price'!M346</f>
        <v>0</v>
      </c>
      <c r="N334" s="34">
        <f>+'[1]Input Price'!N346</f>
        <v>0</v>
      </c>
      <c r="O334" s="34">
        <f>+'[1]Input Price'!O346</f>
        <v>0</v>
      </c>
      <c r="P334" s="34">
        <f>+'[1]Input Price'!P346</f>
        <v>0</v>
      </c>
    </row>
    <row r="335" spans="2:16" ht="24" outlineLevel="1">
      <c r="B335" s="63">
        <v>10</v>
      </c>
      <c r="C335" s="64" t="s">
        <v>182</v>
      </c>
      <c r="D335" s="253" t="s">
        <v>133</v>
      </c>
      <c r="E335" s="34"/>
      <c r="F335" s="34">
        <f>+'[1]Input Price'!F256</f>
        <v>0</v>
      </c>
      <c r="G335" s="34">
        <f>+'[1]Input Price'!G256</f>
        <v>0</v>
      </c>
      <c r="H335" s="34">
        <f>+'[1]Input Price'!H256</f>
        <v>0</v>
      </c>
      <c r="I335" s="34">
        <f>+'[1]Input Price'!I256</f>
        <v>0</v>
      </c>
      <c r="J335" s="34">
        <f>+'[1]Input Price'!J256</f>
        <v>0</v>
      </c>
      <c r="K335" s="34">
        <f>+'[1]Input Price'!K256</f>
        <v>0</v>
      </c>
      <c r="L335" s="34">
        <f>+'[1]Input Price'!L256</f>
        <v>0</v>
      </c>
      <c r="M335" s="34">
        <f>+'[1]Input Price'!M256</f>
        <v>0</v>
      </c>
      <c r="N335" s="34">
        <f>+'[1]Input Price'!N256</f>
        <v>0</v>
      </c>
      <c r="O335" s="34">
        <f>+'[1]Input Price'!O256</f>
        <v>0</v>
      </c>
      <c r="P335" s="34">
        <f>+'[1]Input Price'!P256</f>
        <v>0</v>
      </c>
    </row>
    <row r="336" spans="2:16" outlineLevel="1">
      <c r="B336" s="63">
        <v>11</v>
      </c>
      <c r="C336" s="64" t="s">
        <v>183</v>
      </c>
      <c r="D336" s="253" t="s">
        <v>137</v>
      </c>
      <c r="E336" s="34"/>
      <c r="F336" s="34">
        <f>+'[1]Input Price'!F432</f>
        <v>0</v>
      </c>
      <c r="G336" s="34">
        <f>+'[1]Input Price'!G432</f>
        <v>0</v>
      </c>
      <c r="H336" s="34">
        <f>+'[1]Input Price'!H432</f>
        <v>0</v>
      </c>
      <c r="I336" s="34">
        <f>+'[1]Input Price'!I432</f>
        <v>0</v>
      </c>
      <c r="J336" s="34">
        <f>+'[1]Input Price'!J432</f>
        <v>0</v>
      </c>
      <c r="K336" s="34">
        <f>+'[1]Input Price'!K432</f>
        <v>0</v>
      </c>
      <c r="L336" s="34">
        <f>+'[1]Input Price'!L432</f>
        <v>0</v>
      </c>
      <c r="M336" s="34">
        <f>+'[1]Input Price'!M432</f>
        <v>0</v>
      </c>
      <c r="N336" s="34">
        <f>+'[1]Input Price'!N432</f>
        <v>0</v>
      </c>
      <c r="O336" s="34">
        <f>+'[1]Input Price'!O432</f>
        <v>0</v>
      </c>
      <c r="P336" s="34">
        <f>+'[1]Input Price'!P432</f>
        <v>0</v>
      </c>
    </row>
    <row r="337" spans="2:16" outlineLevel="1">
      <c r="B337" s="76"/>
      <c r="C337" s="77"/>
      <c r="D337" s="25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</row>
    <row r="338" spans="2:16" outlineLevel="1">
      <c r="B338" s="74"/>
      <c r="C338" s="71" t="s">
        <v>184</v>
      </c>
      <c r="D338" s="252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</row>
    <row r="339" spans="2:16">
      <c r="B339" s="76"/>
      <c r="C339" s="77"/>
      <c r="D339" s="25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</row>
    <row r="340" spans="2:16">
      <c r="B340" s="65" t="s">
        <v>185</v>
      </c>
      <c r="C340" s="73" t="s">
        <v>186</v>
      </c>
      <c r="D340" s="250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</row>
    <row r="341" spans="2:16" outlineLevel="1">
      <c r="B341" s="63">
        <v>1</v>
      </c>
      <c r="C341" s="64" t="s">
        <v>187</v>
      </c>
      <c r="D341" s="253" t="s">
        <v>103</v>
      </c>
      <c r="E341" s="34"/>
      <c r="F341" s="34">
        <f>+'[1]Input Price'!F547</f>
        <v>0</v>
      </c>
      <c r="G341" s="34">
        <f>+'[1]Input Price'!G547</f>
        <v>0</v>
      </c>
      <c r="H341" s="34">
        <f>+'[1]Input Price'!H547</f>
        <v>0</v>
      </c>
      <c r="I341" s="34">
        <f>+'[1]Input Price'!I547</f>
        <v>0</v>
      </c>
      <c r="J341" s="34">
        <f>+'[1]Input Price'!J547</f>
        <v>0</v>
      </c>
      <c r="K341" s="34">
        <f>+'[1]Input Price'!K547</f>
        <v>0</v>
      </c>
      <c r="L341" s="34">
        <f>+'[1]Input Price'!L547</f>
        <v>0</v>
      </c>
      <c r="M341" s="34">
        <f>+'[1]Input Price'!M547</f>
        <v>0</v>
      </c>
      <c r="N341" s="34">
        <f>+'[1]Input Price'!N547</f>
        <v>0</v>
      </c>
      <c r="O341" s="34">
        <f>+'[1]Input Price'!O547</f>
        <v>0</v>
      </c>
      <c r="P341" s="34">
        <f>+'[1]Input Price'!P547</f>
        <v>0</v>
      </c>
    </row>
    <row r="342" spans="2:16" outlineLevel="1">
      <c r="B342" s="63">
        <v>2</v>
      </c>
      <c r="C342" s="64" t="s">
        <v>188</v>
      </c>
      <c r="D342" s="253" t="s">
        <v>124</v>
      </c>
      <c r="E342" s="34"/>
      <c r="F342" s="34">
        <f>+'[1]Input Price'!F536</f>
        <v>0</v>
      </c>
      <c r="G342" s="34">
        <f>+'[1]Input Price'!G536</f>
        <v>0</v>
      </c>
      <c r="H342" s="34">
        <f>+'[1]Input Price'!H536</f>
        <v>0</v>
      </c>
      <c r="I342" s="34">
        <f>+'[1]Input Price'!I536</f>
        <v>0</v>
      </c>
      <c r="J342" s="34">
        <f>+'[1]Input Price'!J536</f>
        <v>0</v>
      </c>
      <c r="K342" s="34">
        <f>+'[1]Input Price'!K536</f>
        <v>0</v>
      </c>
      <c r="L342" s="34">
        <f>+'[1]Input Price'!L536</f>
        <v>0</v>
      </c>
      <c r="M342" s="34">
        <f>+'[1]Input Price'!M536</f>
        <v>0</v>
      </c>
      <c r="N342" s="34">
        <f>+'[1]Input Price'!N536</f>
        <v>0</v>
      </c>
      <c r="O342" s="34">
        <f>+'[1]Input Price'!O536</f>
        <v>0</v>
      </c>
      <c r="P342" s="34">
        <f>+'[1]Input Price'!P536</f>
        <v>0</v>
      </c>
    </row>
    <row r="343" spans="2:16" ht="48" outlineLevel="1">
      <c r="B343" s="63">
        <v>3</v>
      </c>
      <c r="C343" s="64" t="s">
        <v>189</v>
      </c>
      <c r="D343" s="253" t="s">
        <v>124</v>
      </c>
      <c r="E343" s="34"/>
      <c r="F343" s="34">
        <f>+'[1]Input Price'!F546</f>
        <v>0</v>
      </c>
      <c r="G343" s="34">
        <f>+'[1]Input Price'!G546</f>
        <v>0</v>
      </c>
      <c r="H343" s="34">
        <f>+'[1]Input Price'!H546</f>
        <v>0</v>
      </c>
      <c r="I343" s="34">
        <f>+'[1]Input Price'!I546</f>
        <v>0</v>
      </c>
      <c r="J343" s="34">
        <f>+'[1]Input Price'!J546</f>
        <v>0</v>
      </c>
      <c r="K343" s="34">
        <f>+'[1]Input Price'!K546</f>
        <v>0</v>
      </c>
      <c r="L343" s="34">
        <f>+'[1]Input Price'!L546</f>
        <v>0</v>
      </c>
      <c r="M343" s="34">
        <f>+'[1]Input Price'!M546</f>
        <v>0</v>
      </c>
      <c r="N343" s="34">
        <f>+'[1]Input Price'!N546</f>
        <v>0</v>
      </c>
      <c r="O343" s="34">
        <f>+'[1]Input Price'!O546</f>
        <v>0</v>
      </c>
      <c r="P343" s="34">
        <f>+'[1]Input Price'!P546</f>
        <v>0</v>
      </c>
    </row>
    <row r="344" spans="2:16" outlineLevel="1">
      <c r="B344" s="63">
        <v>4</v>
      </c>
      <c r="C344" s="64" t="s">
        <v>190</v>
      </c>
      <c r="D344" s="253" t="s">
        <v>133</v>
      </c>
      <c r="E344" s="34"/>
      <c r="F344" s="34">
        <f>+'[1]Input Price'!F275</f>
        <v>0</v>
      </c>
      <c r="G344" s="34">
        <f>+'[1]Input Price'!G275</f>
        <v>0</v>
      </c>
      <c r="H344" s="34">
        <f>+'[1]Input Price'!H275</f>
        <v>0</v>
      </c>
      <c r="I344" s="34">
        <f>+'[1]Input Price'!I275</f>
        <v>0</v>
      </c>
      <c r="J344" s="34">
        <f>+'[1]Input Price'!J275</f>
        <v>0</v>
      </c>
      <c r="K344" s="34">
        <f>+'[1]Input Price'!K275</f>
        <v>0</v>
      </c>
      <c r="L344" s="34">
        <f>+'[1]Input Price'!L275</f>
        <v>0</v>
      </c>
      <c r="M344" s="34">
        <f>+'[1]Input Price'!M275</f>
        <v>0</v>
      </c>
      <c r="N344" s="34">
        <f>+'[1]Input Price'!N275</f>
        <v>0</v>
      </c>
      <c r="O344" s="34">
        <f>+'[1]Input Price'!O275</f>
        <v>0</v>
      </c>
      <c r="P344" s="34">
        <f>+'[1]Input Price'!P275</f>
        <v>0</v>
      </c>
    </row>
    <row r="345" spans="2:16" outlineLevel="1">
      <c r="B345" s="79"/>
      <c r="C345" s="80" t="s">
        <v>191</v>
      </c>
      <c r="D345" s="255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</row>
    <row r="346" spans="2:16">
      <c r="H346" s="34"/>
      <c r="I346" s="34"/>
      <c r="J346" s="34"/>
      <c r="K346" s="34"/>
      <c r="L346" s="34"/>
      <c r="M346" s="34"/>
      <c r="N346" s="34"/>
      <c r="O346" s="34"/>
      <c r="P346" s="34"/>
    </row>
    <row r="347" spans="2:16">
      <c r="B347" s="82"/>
      <c r="C347" s="83" t="s">
        <v>192</v>
      </c>
      <c r="D347" s="82"/>
      <c r="E347" s="82"/>
      <c r="F347" s="82"/>
      <c r="G347" s="224"/>
      <c r="H347" s="82"/>
      <c r="I347" s="82"/>
      <c r="J347" s="82"/>
      <c r="K347" s="82"/>
      <c r="L347" s="82"/>
      <c r="M347" s="82"/>
      <c r="N347" s="82"/>
      <c r="O347" s="82"/>
      <c r="P347" s="82"/>
    </row>
  </sheetData>
  <mergeCells count="6">
    <mergeCell ref="C3:P3"/>
    <mergeCell ref="C2:P2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  <customProperties>
    <customPr name="QAA_DRILLPATH_NODE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B2:P80"/>
  <sheetViews>
    <sheetView zoomScale="80" zoomScaleNormal="80" workbookViewId="0">
      <pane xSplit="3" ySplit="7" topLeftCell="D53" activePane="bottomRight" state="frozen"/>
      <selection pane="topRight" activeCell="D1" sqref="D1"/>
      <selection pane="bottomLeft" activeCell="A6" sqref="A6"/>
      <selection pane="bottomRight" activeCell="C8" sqref="C8:C79"/>
    </sheetView>
  </sheetViews>
  <sheetFormatPr defaultRowHeight="15" outlineLevelRow="1"/>
  <cols>
    <col min="1" max="1" width="3.5703125" customWidth="1"/>
    <col min="2" max="2" width="4.28515625" customWidth="1"/>
    <col min="3" max="3" width="48.7109375" customWidth="1"/>
    <col min="4" max="4" width="11.7109375" customWidth="1"/>
    <col min="6" max="6" width="15.5703125" customWidth="1"/>
    <col min="7" max="7" width="15.7109375" bestFit="1" customWidth="1"/>
    <col min="8" max="8" width="23.85546875" customWidth="1"/>
    <col min="9" max="9" width="19" customWidth="1"/>
    <col min="10" max="10" width="16.85546875" customWidth="1"/>
    <col min="11" max="11" width="17.7109375" customWidth="1"/>
    <col min="12" max="12" width="18" customWidth="1"/>
    <col min="13" max="13" width="15.140625" customWidth="1"/>
    <col min="14" max="14" width="15.28515625" customWidth="1"/>
    <col min="15" max="15" width="19.140625" customWidth="1"/>
    <col min="16" max="16" width="19.7109375" customWidth="1"/>
  </cols>
  <sheetData>
    <row r="2" spans="2:16" ht="23.25">
      <c r="C2" s="321" t="s">
        <v>309</v>
      </c>
      <c r="D2" s="321"/>
      <c r="E2" s="321"/>
      <c r="F2" s="321"/>
      <c r="G2" s="321"/>
      <c r="H2" s="321"/>
      <c r="I2" s="321"/>
      <c r="J2" s="321"/>
      <c r="K2" s="321"/>
      <c r="L2" s="321"/>
    </row>
    <row r="3" spans="2:16" ht="23.25"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2:16" ht="19.5">
      <c r="C4" s="226" t="s">
        <v>308</v>
      </c>
    </row>
    <row r="6" spans="2:16" s="86" customFormat="1">
      <c r="B6" s="313" t="s">
        <v>0</v>
      </c>
      <c r="C6" s="313" t="s">
        <v>1</v>
      </c>
      <c r="D6" s="313" t="s">
        <v>3</v>
      </c>
      <c r="E6" s="313" t="s">
        <v>2</v>
      </c>
      <c r="F6" s="17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</row>
    <row r="7" spans="2:16" s="86" customFormat="1">
      <c r="B7" s="314"/>
      <c r="C7" s="314"/>
      <c r="D7" s="314"/>
      <c r="E7" s="314"/>
      <c r="F7" s="17" t="s">
        <v>15</v>
      </c>
      <c r="G7" s="18" t="s">
        <v>15</v>
      </c>
      <c r="H7" s="18" t="s">
        <v>15</v>
      </c>
      <c r="I7" s="18" t="s">
        <v>15</v>
      </c>
      <c r="J7" s="18" t="s">
        <v>15</v>
      </c>
      <c r="K7" s="18" t="s">
        <v>15</v>
      </c>
      <c r="L7" s="18" t="s">
        <v>15</v>
      </c>
      <c r="M7" s="18" t="s">
        <v>15</v>
      </c>
      <c r="N7" s="18" t="s">
        <v>15</v>
      </c>
      <c r="O7" s="18" t="s">
        <v>15</v>
      </c>
      <c r="P7" s="18" t="s">
        <v>15</v>
      </c>
    </row>
    <row r="8" spans="2:16" ht="18">
      <c r="B8" s="102">
        <v>1</v>
      </c>
      <c r="C8" s="329" t="s">
        <v>216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>
      <c r="B9" s="94" t="s">
        <v>16</v>
      </c>
      <c r="C9" s="111" t="s">
        <v>197</v>
      </c>
      <c r="D9" s="8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 outlineLevel="1">
      <c r="B10" s="95">
        <v>1</v>
      </c>
      <c r="C10" s="110" t="s">
        <v>18</v>
      </c>
      <c r="D10" s="89" t="s">
        <v>19</v>
      </c>
      <c r="E10" s="34">
        <v>13.125</v>
      </c>
      <c r="F10" s="34">
        <f>+'[1]Input Price'!$F$453</f>
        <v>0</v>
      </c>
      <c r="G10" s="34">
        <f>+'[1]Input Price'!$G$453</f>
        <v>0</v>
      </c>
      <c r="H10" s="34">
        <f>+'[1]Input Price'!$H$453</f>
        <v>0</v>
      </c>
      <c r="I10" s="34">
        <f>+'[1]Input Price'!$I$453</f>
        <v>0</v>
      </c>
      <c r="J10" s="34">
        <f>+'[1]Input Price'!$J$453</f>
        <v>0</v>
      </c>
      <c r="K10" s="34">
        <f>+'[1]Input Price'!$K$453</f>
        <v>0</v>
      </c>
      <c r="L10" s="34">
        <f>+'[1]Input Price'!$L$453</f>
        <v>0</v>
      </c>
      <c r="M10" s="34">
        <f>+'[1]Input Price'!$M$453</f>
        <v>0</v>
      </c>
      <c r="N10" s="34">
        <f>+'[1]Input Price'!$N$453</f>
        <v>0</v>
      </c>
      <c r="O10" s="34">
        <f>+'[1]Input Price'!$O$453</f>
        <v>0</v>
      </c>
      <c r="P10" s="34">
        <f>+'[1]Input Price'!$P$453</f>
        <v>0</v>
      </c>
    </row>
    <row r="11" spans="2:16" outlineLevel="1">
      <c r="B11" s="95">
        <v>2</v>
      </c>
      <c r="C11" s="110" t="s">
        <v>198</v>
      </c>
      <c r="D11" s="89" t="s">
        <v>19</v>
      </c>
      <c r="E11" s="34">
        <v>1.3950000000000002</v>
      </c>
      <c r="F11" s="34">
        <f>+'[1]Input Price'!F387</f>
        <v>0</v>
      </c>
      <c r="G11" s="34">
        <f>+'[1]Input Price'!G387</f>
        <v>0</v>
      </c>
      <c r="H11" s="34">
        <f>+'[1]Input Price'!H387</f>
        <v>0</v>
      </c>
      <c r="I11" s="34">
        <f>+'[1]Input Price'!I387</f>
        <v>0</v>
      </c>
      <c r="J11" s="34">
        <f>+'[1]Input Price'!J387</f>
        <v>0</v>
      </c>
      <c r="K11" s="34">
        <f>+'[1]Input Price'!K387</f>
        <v>0</v>
      </c>
      <c r="L11" s="34">
        <f>+'[1]Input Price'!L387</f>
        <v>0</v>
      </c>
      <c r="M11" s="34">
        <f>+'[1]Input Price'!M387</f>
        <v>0</v>
      </c>
      <c r="N11" s="34">
        <f>+'[1]Input Price'!N387</f>
        <v>0</v>
      </c>
      <c r="O11" s="34">
        <f>+'[1]Input Price'!O387</f>
        <v>0</v>
      </c>
      <c r="P11" s="34">
        <f>+'[1]Input Price'!P387</f>
        <v>0</v>
      </c>
    </row>
    <row r="12" spans="2:16" outlineLevel="1">
      <c r="B12" s="95">
        <v>3</v>
      </c>
      <c r="C12" s="110" t="s">
        <v>199</v>
      </c>
      <c r="D12" s="89" t="s">
        <v>19</v>
      </c>
      <c r="E12" s="34">
        <v>2.7900000000000005</v>
      </c>
      <c r="F12" s="34">
        <f>+'[1]Input Price'!F233</f>
        <v>0</v>
      </c>
      <c r="G12" s="34">
        <f>+'[1]Input Price'!G233</f>
        <v>0</v>
      </c>
      <c r="H12" s="34">
        <f>+'[1]Input Price'!H233</f>
        <v>0</v>
      </c>
      <c r="I12" s="34">
        <f>+'[1]Input Price'!I233</f>
        <v>0</v>
      </c>
      <c r="J12" s="34">
        <f>+'[1]Input Price'!J233</f>
        <v>0</v>
      </c>
      <c r="K12" s="34">
        <f>+'[1]Input Price'!K233</f>
        <v>0</v>
      </c>
      <c r="L12" s="34">
        <f>+'[1]Input Price'!L233</f>
        <v>0</v>
      </c>
      <c r="M12" s="34">
        <f>+'[1]Input Price'!M233</f>
        <v>0</v>
      </c>
      <c r="N12" s="34">
        <f>+'[1]Input Price'!N233</f>
        <v>0</v>
      </c>
      <c r="O12" s="34">
        <f>+'[1]Input Price'!O233</f>
        <v>0</v>
      </c>
      <c r="P12" s="34">
        <f>+'[1]Input Price'!P233</f>
        <v>0</v>
      </c>
    </row>
    <row r="13" spans="2:16" outlineLevel="1">
      <c r="B13" s="95">
        <v>4</v>
      </c>
      <c r="C13" s="110" t="s">
        <v>200</v>
      </c>
      <c r="D13" s="89" t="s">
        <v>19</v>
      </c>
      <c r="E13" s="34">
        <v>6.3937500000000007</v>
      </c>
      <c r="F13" s="34">
        <f>+'[1]Input Price'!F396</f>
        <v>0</v>
      </c>
      <c r="G13" s="34">
        <f>+'[1]Input Price'!G396</f>
        <v>0</v>
      </c>
      <c r="H13" s="34">
        <f>+'[1]Input Price'!H396</f>
        <v>0</v>
      </c>
      <c r="I13" s="34">
        <f>+'[1]Input Price'!I396</f>
        <v>0</v>
      </c>
      <c r="J13" s="34">
        <f>+'[1]Input Price'!J396</f>
        <v>0</v>
      </c>
      <c r="K13" s="34">
        <f>+'[1]Input Price'!K396</f>
        <v>0</v>
      </c>
      <c r="L13" s="34">
        <f>+'[1]Input Price'!L396</f>
        <v>0</v>
      </c>
      <c r="M13" s="34">
        <f>+'[1]Input Price'!M396</f>
        <v>0</v>
      </c>
      <c r="N13" s="34">
        <f>+'[1]Input Price'!N396</f>
        <v>0</v>
      </c>
      <c r="O13" s="34">
        <f>+'[1]Input Price'!O396</f>
        <v>0</v>
      </c>
      <c r="P13" s="34">
        <f>+'[1]Input Price'!P396</f>
        <v>0</v>
      </c>
    </row>
    <row r="14" spans="2:16" outlineLevel="1">
      <c r="B14" s="95">
        <v>5</v>
      </c>
      <c r="C14" s="110" t="s">
        <v>201</v>
      </c>
      <c r="D14" s="89" t="s">
        <v>19</v>
      </c>
      <c r="E14" s="34">
        <v>0.60899999999999999</v>
      </c>
      <c r="F14" s="34">
        <f>+'[1]Input Price'!F389</f>
        <v>0</v>
      </c>
      <c r="G14" s="34">
        <f>+'[1]Input Price'!G389</f>
        <v>0</v>
      </c>
      <c r="H14" s="34">
        <f>+'[1]Input Price'!H389</f>
        <v>0</v>
      </c>
      <c r="I14" s="34">
        <f>+'[1]Input Price'!I389</f>
        <v>0</v>
      </c>
      <c r="J14" s="34">
        <f>+'[1]Input Price'!J389</f>
        <v>0</v>
      </c>
      <c r="K14" s="34">
        <f>+'[1]Input Price'!K389</f>
        <v>0</v>
      </c>
      <c r="L14" s="34">
        <f>+'[1]Input Price'!L389</f>
        <v>0</v>
      </c>
      <c r="M14" s="34">
        <f>+'[1]Input Price'!M389</f>
        <v>0</v>
      </c>
      <c r="N14" s="34">
        <f>+'[1]Input Price'!N389</f>
        <v>0</v>
      </c>
      <c r="O14" s="34">
        <f>+'[1]Input Price'!O389</f>
        <v>0</v>
      </c>
      <c r="P14" s="34">
        <f>+'[1]Input Price'!P389</f>
        <v>0</v>
      </c>
    </row>
    <row r="15" spans="2:16" outlineLevel="1">
      <c r="B15" s="95">
        <v>6</v>
      </c>
      <c r="C15" s="110" t="s">
        <v>202</v>
      </c>
      <c r="D15" s="89" t="s">
        <v>19</v>
      </c>
      <c r="E15" s="34">
        <v>12.875</v>
      </c>
      <c r="F15" s="34">
        <f>+'[1]Input Price'!F454</f>
        <v>0</v>
      </c>
      <c r="G15" s="34">
        <f>+'[1]Input Price'!G454</f>
        <v>0</v>
      </c>
      <c r="H15" s="34">
        <f>+'[1]Input Price'!H454</f>
        <v>0</v>
      </c>
      <c r="I15" s="34">
        <f>+'[1]Input Price'!I454</f>
        <v>0</v>
      </c>
      <c r="J15" s="34">
        <f>+'[1]Input Price'!J454</f>
        <v>0</v>
      </c>
      <c r="K15" s="34">
        <f>+'[1]Input Price'!K454</f>
        <v>0</v>
      </c>
      <c r="L15" s="34">
        <f>+'[1]Input Price'!L454</f>
        <v>0</v>
      </c>
      <c r="M15" s="34">
        <f>+'[1]Input Price'!M454</f>
        <v>0</v>
      </c>
      <c r="N15" s="34">
        <f>+'[1]Input Price'!N454</f>
        <v>0</v>
      </c>
      <c r="O15" s="34">
        <f>+'[1]Input Price'!O454</f>
        <v>0</v>
      </c>
      <c r="P15" s="34">
        <f>+'[1]Input Price'!P454</f>
        <v>0</v>
      </c>
    </row>
    <row r="16" spans="2:16" outlineLevel="1">
      <c r="B16" s="95">
        <v>7</v>
      </c>
      <c r="C16" s="110" t="s">
        <v>203</v>
      </c>
      <c r="D16" s="89" t="s">
        <v>19</v>
      </c>
      <c r="E16" s="34">
        <v>0.65625</v>
      </c>
      <c r="F16" s="34">
        <f>+'[1]Input Price'!F291</f>
        <v>0</v>
      </c>
      <c r="G16" s="34">
        <f>+'[1]Input Price'!G291</f>
        <v>0</v>
      </c>
      <c r="H16" s="34">
        <f>+'[1]Input Price'!H291</f>
        <v>0</v>
      </c>
      <c r="I16" s="34">
        <f>+'[1]Input Price'!I291</f>
        <v>0</v>
      </c>
      <c r="J16" s="34">
        <f>+'[1]Input Price'!J291</f>
        <v>0</v>
      </c>
      <c r="K16" s="34">
        <f>+'[1]Input Price'!K291</f>
        <v>0</v>
      </c>
      <c r="L16" s="34">
        <f>+'[1]Input Price'!L291</f>
        <v>0</v>
      </c>
      <c r="M16" s="34">
        <f>+'[1]Input Price'!M291</f>
        <v>0</v>
      </c>
      <c r="N16" s="34">
        <f>+'[1]Input Price'!N291</f>
        <v>0</v>
      </c>
      <c r="O16" s="34">
        <f>+'[1]Input Price'!O291</f>
        <v>0</v>
      </c>
      <c r="P16" s="34">
        <f>+'[1]Input Price'!P291</f>
        <v>0</v>
      </c>
    </row>
    <row r="17" spans="2:16" outlineLevel="1">
      <c r="B17" s="96">
        <v>8</v>
      </c>
      <c r="C17" s="109" t="s">
        <v>204</v>
      </c>
      <c r="D17" s="89" t="s">
        <v>19</v>
      </c>
      <c r="E17" s="34">
        <v>1.2</v>
      </c>
      <c r="F17" s="34">
        <f>+'[1]Input Price'!F393</f>
        <v>0</v>
      </c>
      <c r="G17" s="34">
        <f>+'[1]Input Price'!G393</f>
        <v>0</v>
      </c>
      <c r="H17" s="34">
        <f>+'[1]Input Price'!H393</f>
        <v>0</v>
      </c>
      <c r="I17" s="34">
        <f>+'[1]Input Price'!I393</f>
        <v>0</v>
      </c>
      <c r="J17" s="34">
        <f>+'[1]Input Price'!J393</f>
        <v>0</v>
      </c>
      <c r="K17" s="34">
        <f>+'[1]Input Price'!K393</f>
        <v>0</v>
      </c>
      <c r="L17" s="34">
        <f>+'[1]Input Price'!L393</f>
        <v>0</v>
      </c>
      <c r="M17" s="34">
        <f>+'[1]Input Price'!M393</f>
        <v>0</v>
      </c>
      <c r="N17" s="34">
        <f>+'[1]Input Price'!N393</f>
        <v>0</v>
      </c>
      <c r="O17" s="34">
        <f>+'[1]Input Price'!O393</f>
        <v>0</v>
      </c>
      <c r="P17" s="34">
        <f>+'[1]Input Price'!P393</f>
        <v>0</v>
      </c>
    </row>
    <row r="18" spans="2:16" outlineLevel="1">
      <c r="B18" s="95">
        <v>9</v>
      </c>
      <c r="C18" s="110" t="s">
        <v>319</v>
      </c>
      <c r="D18" s="89" t="s">
        <v>27</v>
      </c>
      <c r="E18" s="34">
        <v>7.7</v>
      </c>
      <c r="F18" s="34">
        <f>+'[1]Input Price'!F286</f>
        <v>0</v>
      </c>
      <c r="G18" s="34">
        <f>+'[1]Input Price'!G286</f>
        <v>0</v>
      </c>
      <c r="H18" s="34">
        <f>+'[1]Input Price'!H286</f>
        <v>0</v>
      </c>
      <c r="I18" s="34">
        <f>+'[1]Input Price'!I286</f>
        <v>0</v>
      </c>
      <c r="J18" s="34">
        <f>+'[1]Input Price'!J286</f>
        <v>0</v>
      </c>
      <c r="K18" s="34">
        <f>+'[1]Input Price'!K286</f>
        <v>0</v>
      </c>
      <c r="L18" s="34">
        <f>+'[1]Input Price'!L286</f>
        <v>0</v>
      </c>
      <c r="M18" s="34">
        <f>+'[1]Input Price'!M286</f>
        <v>0</v>
      </c>
      <c r="N18" s="34">
        <f>+'[1]Input Price'!N286</f>
        <v>0</v>
      </c>
      <c r="O18" s="34">
        <f>+'[1]Input Price'!O286</f>
        <v>0</v>
      </c>
      <c r="P18" s="34">
        <f>+'[1]Input Price'!P286</f>
        <v>0</v>
      </c>
    </row>
    <row r="19" spans="2:16" ht="26.25" outlineLevel="1" thickBot="1">
      <c r="B19" s="95">
        <v>10</v>
      </c>
      <c r="C19" s="108" t="s">
        <v>206</v>
      </c>
      <c r="D19" s="89" t="s">
        <v>19</v>
      </c>
      <c r="E19" s="34">
        <v>0.69299999999999995</v>
      </c>
      <c r="F19" s="34">
        <f>+'[1]Input Price'!F290</f>
        <v>0</v>
      </c>
      <c r="G19" s="34">
        <f>+'[1]Input Price'!G290</f>
        <v>0</v>
      </c>
      <c r="H19" s="34">
        <f>+'[1]Input Price'!H290</f>
        <v>0</v>
      </c>
      <c r="I19" s="34">
        <f>+'[1]Input Price'!I290</f>
        <v>0</v>
      </c>
      <c r="J19" s="34">
        <f>+'[1]Input Price'!J290</f>
        <v>0</v>
      </c>
      <c r="K19" s="34">
        <f>+'[1]Input Price'!K290</f>
        <v>0</v>
      </c>
      <c r="L19" s="34">
        <f>+'[1]Input Price'!L290</f>
        <v>0</v>
      </c>
      <c r="M19" s="34">
        <f>+'[1]Input Price'!M290</f>
        <v>0</v>
      </c>
      <c r="N19" s="34">
        <f>+'[1]Input Price'!N290</f>
        <v>0</v>
      </c>
      <c r="O19" s="34">
        <f>+'[1]Input Price'!O290</f>
        <v>0</v>
      </c>
      <c r="P19" s="34">
        <f>+'[1]Input Price'!P290</f>
        <v>0</v>
      </c>
    </row>
    <row r="20" spans="2:16" ht="15.75" outlineLevel="1" thickBot="1">
      <c r="B20" s="90"/>
      <c r="C20" s="113" t="s">
        <v>207</v>
      </c>
      <c r="D20" s="9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>
      <c r="B21" s="93"/>
      <c r="C21" s="112"/>
      <c r="D21" s="8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>
      <c r="B22" s="94" t="s">
        <v>35</v>
      </c>
      <c r="C22" s="111" t="s">
        <v>208</v>
      </c>
      <c r="D22" s="89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 outlineLevel="1">
      <c r="B23" s="95">
        <v>1</v>
      </c>
      <c r="C23" s="110" t="s">
        <v>209</v>
      </c>
      <c r="D23" s="89" t="s">
        <v>34</v>
      </c>
      <c r="E23" s="34">
        <v>412.17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2:16" ht="51" outlineLevel="1">
      <c r="B24" s="96">
        <v>2</v>
      </c>
      <c r="C24" s="106" t="s">
        <v>210</v>
      </c>
      <c r="D24" s="91" t="s">
        <v>51</v>
      </c>
      <c r="E24" s="34">
        <v>1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 outlineLevel="1">
      <c r="B25" s="95">
        <v>3</v>
      </c>
      <c r="C25" s="110" t="s">
        <v>211</v>
      </c>
      <c r="D25" s="89" t="s">
        <v>53</v>
      </c>
      <c r="E25" s="34">
        <v>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 outlineLevel="1">
      <c r="B26" s="95">
        <v>4</v>
      </c>
      <c r="C26" s="110" t="s">
        <v>212</v>
      </c>
      <c r="D26" s="89" t="s">
        <v>27</v>
      </c>
      <c r="E26" s="34">
        <v>13.125</v>
      </c>
      <c r="F26" s="34">
        <f>+'[1]Input Price'!F250</f>
        <v>0</v>
      </c>
      <c r="G26" s="34">
        <f>+'[1]Input Price'!G250</f>
        <v>0</v>
      </c>
      <c r="H26" s="34">
        <f>+'[1]Input Price'!H250</f>
        <v>0</v>
      </c>
      <c r="I26" s="34">
        <f>+'[1]Input Price'!I250</f>
        <v>0</v>
      </c>
      <c r="J26" s="34">
        <f>+'[1]Input Price'!J250</f>
        <v>0</v>
      </c>
      <c r="K26" s="34">
        <f>+'[1]Input Price'!K250</f>
        <v>0</v>
      </c>
      <c r="L26" s="34">
        <f>+'[1]Input Price'!L250</f>
        <v>0</v>
      </c>
      <c r="M26" s="34">
        <f>+'[1]Input Price'!M250</f>
        <v>0</v>
      </c>
      <c r="N26" s="34">
        <f>+'[1]Input Price'!N250</f>
        <v>0</v>
      </c>
      <c r="O26" s="34">
        <f>+'[1]Input Price'!O250</f>
        <v>0</v>
      </c>
      <c r="P26" s="34">
        <f>+'[1]Input Price'!P250</f>
        <v>0</v>
      </c>
    </row>
    <row r="27" spans="2:16" outlineLevel="1">
      <c r="B27" s="97">
        <v>5</v>
      </c>
      <c r="C27" s="107" t="s">
        <v>213</v>
      </c>
      <c r="D27" s="89" t="s">
        <v>63</v>
      </c>
      <c r="E27" s="34">
        <v>10.5</v>
      </c>
      <c r="F27" s="34">
        <f>+'[1]Input Price'!F322</f>
        <v>0</v>
      </c>
      <c r="G27" s="34">
        <f>+'[1]Input Price'!G322</f>
        <v>0</v>
      </c>
      <c r="H27" s="34">
        <f>+'[1]Input Price'!H322</f>
        <v>0</v>
      </c>
      <c r="I27" s="34">
        <f>+'[1]Input Price'!I322</f>
        <v>0</v>
      </c>
      <c r="J27" s="34">
        <f>+'[1]Input Price'!J322</f>
        <v>0</v>
      </c>
      <c r="K27" s="34">
        <f>+'[1]Input Price'!K322</f>
        <v>0</v>
      </c>
      <c r="L27" s="34">
        <f>+'[1]Input Price'!L322</f>
        <v>0</v>
      </c>
      <c r="M27" s="34">
        <f>+'[1]Input Price'!M322</f>
        <v>0</v>
      </c>
      <c r="N27" s="34">
        <f>+'[1]Input Price'!N322</f>
        <v>0</v>
      </c>
      <c r="O27" s="34">
        <f>+'[1]Input Price'!O322</f>
        <v>0</v>
      </c>
      <c r="P27" s="34">
        <f>+'[1]Input Price'!P322</f>
        <v>0</v>
      </c>
    </row>
    <row r="28" spans="2:16" ht="38.25" outlineLevel="1">
      <c r="B28" s="98">
        <v>6</v>
      </c>
      <c r="C28" s="106" t="s">
        <v>214</v>
      </c>
      <c r="D28" s="89" t="s">
        <v>51</v>
      </c>
      <c r="E28" s="34">
        <v>1</v>
      </c>
      <c r="F28" s="34">
        <f>+'[1]Input Price'!F314</f>
        <v>0</v>
      </c>
      <c r="G28" s="34">
        <f>+'[1]Input Price'!G314</f>
        <v>0</v>
      </c>
      <c r="H28" s="34">
        <f>+'[1]Input Price'!H314</f>
        <v>0</v>
      </c>
      <c r="I28" s="34">
        <f>+'[1]Input Price'!I314</f>
        <v>0</v>
      </c>
      <c r="J28" s="34">
        <f>+'[1]Input Price'!J314</f>
        <v>0</v>
      </c>
      <c r="K28" s="34">
        <f>+'[1]Input Price'!K314</f>
        <v>0</v>
      </c>
      <c r="L28" s="34">
        <f>+'[1]Input Price'!L314</f>
        <v>0</v>
      </c>
      <c r="M28" s="34">
        <f>+'[1]Input Price'!M314</f>
        <v>0</v>
      </c>
      <c r="N28" s="34">
        <f>+'[1]Input Price'!N314</f>
        <v>0</v>
      </c>
      <c r="O28" s="34">
        <f>+'[1]Input Price'!O314</f>
        <v>0</v>
      </c>
      <c r="P28" s="34">
        <f>+'[1]Input Price'!P314</f>
        <v>0</v>
      </c>
    </row>
    <row r="29" spans="2:16" ht="39" outlineLevel="1" thickBot="1">
      <c r="B29" s="99">
        <v>7</v>
      </c>
      <c r="C29" s="105" t="s">
        <v>215</v>
      </c>
      <c r="D29" s="89" t="s">
        <v>51</v>
      </c>
      <c r="E29" s="34" t="s">
        <v>451</v>
      </c>
      <c r="F29" s="34">
        <f>+'[1]Input Price'!F269</f>
        <v>0</v>
      </c>
      <c r="G29" s="34">
        <f>+'[1]Input Price'!G269</f>
        <v>0</v>
      </c>
      <c r="H29" s="34">
        <f>+'[1]Input Price'!H269</f>
        <v>0</v>
      </c>
      <c r="I29" s="34">
        <f>+'[1]Input Price'!I269</f>
        <v>0</v>
      </c>
      <c r="J29" s="34">
        <f>+'[1]Input Price'!J269</f>
        <v>0</v>
      </c>
      <c r="K29" s="34">
        <f>+'[1]Input Price'!K269</f>
        <v>0</v>
      </c>
      <c r="L29" s="34">
        <f>+'[1]Input Price'!L269</f>
        <v>0</v>
      </c>
      <c r="M29" s="34">
        <f>+'[1]Input Price'!M269</f>
        <v>0</v>
      </c>
      <c r="N29" s="34">
        <f>+'[1]Input Price'!N269</f>
        <v>0</v>
      </c>
      <c r="O29" s="34">
        <f>+'[1]Input Price'!O269</f>
        <v>0</v>
      </c>
      <c r="P29" s="34">
        <f>+'[1]Input Price'!P269</f>
        <v>0</v>
      </c>
    </row>
    <row r="30" spans="2:16" ht="15.75" thickBot="1">
      <c r="B30" s="84"/>
      <c r="C30" s="103" t="s">
        <v>217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>
      <c r="B31" s="85"/>
      <c r="C31" s="10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 ht="18">
      <c r="B32" s="102">
        <v>2</v>
      </c>
      <c r="C32" s="330" t="s">
        <v>449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>
      <c r="B33" s="94" t="s">
        <v>16</v>
      </c>
      <c r="C33" s="111" t="s">
        <v>197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 outlineLevel="1">
      <c r="B34" s="95">
        <v>1</v>
      </c>
      <c r="C34" s="110" t="s">
        <v>18</v>
      </c>
      <c r="D34" s="89" t="s">
        <v>19</v>
      </c>
      <c r="E34" s="34">
        <v>0</v>
      </c>
      <c r="F34" s="34">
        <f>+'[1]Input Price'!$F$453</f>
        <v>0</v>
      </c>
      <c r="G34" s="34">
        <f>+'[1]Input Price'!$G$453</f>
        <v>0</v>
      </c>
      <c r="H34" s="34">
        <f>+'[1]Input Price'!$H$453</f>
        <v>0</v>
      </c>
      <c r="I34" s="34">
        <f>+'[1]Input Price'!$I$453</f>
        <v>0</v>
      </c>
      <c r="J34" s="34">
        <f>+'[1]Input Price'!$J$453</f>
        <v>0</v>
      </c>
      <c r="K34" s="34">
        <f>+'[1]Input Price'!$K$453</f>
        <v>0</v>
      </c>
      <c r="L34" s="34">
        <f>+'[1]Input Price'!$L$453</f>
        <v>0</v>
      </c>
      <c r="M34" s="34">
        <f>+'[1]Input Price'!$M$453</f>
        <v>0</v>
      </c>
      <c r="N34" s="34">
        <f>+'[1]Input Price'!$N$453</f>
        <v>0</v>
      </c>
      <c r="O34" s="34">
        <f>+'[1]Input Price'!$O$453</f>
        <v>0</v>
      </c>
      <c r="P34" s="34">
        <f>+'[1]Input Price'!$P$453</f>
        <v>0</v>
      </c>
    </row>
    <row r="35" spans="2:16" outlineLevel="1">
      <c r="B35" s="95">
        <v>2</v>
      </c>
      <c r="C35" s="110" t="s">
        <v>198</v>
      </c>
      <c r="D35" s="89" t="s">
        <v>19</v>
      </c>
      <c r="E35" s="34">
        <v>0</v>
      </c>
      <c r="F35" s="34">
        <f>+'[1]Input Price'!F387</f>
        <v>0</v>
      </c>
      <c r="G35" s="34">
        <f>+'[1]Input Price'!G387</f>
        <v>0</v>
      </c>
      <c r="H35" s="34">
        <f>+'[1]Input Price'!H387</f>
        <v>0</v>
      </c>
      <c r="I35" s="34">
        <f>+'[1]Input Price'!I387</f>
        <v>0</v>
      </c>
      <c r="J35" s="34">
        <f>+'[1]Input Price'!J387</f>
        <v>0</v>
      </c>
      <c r="K35" s="34">
        <f>+'[1]Input Price'!K387</f>
        <v>0</v>
      </c>
      <c r="L35" s="34">
        <f>+'[1]Input Price'!L387</f>
        <v>0</v>
      </c>
      <c r="M35" s="34">
        <f>+'[1]Input Price'!M387</f>
        <v>0</v>
      </c>
      <c r="N35" s="34">
        <f>+'[1]Input Price'!N387</f>
        <v>0</v>
      </c>
      <c r="O35" s="34">
        <f>+'[1]Input Price'!O387</f>
        <v>0</v>
      </c>
      <c r="P35" s="34">
        <f>+'[1]Input Price'!P387</f>
        <v>0</v>
      </c>
    </row>
    <row r="36" spans="2:16" outlineLevel="1">
      <c r="B36" s="95">
        <v>3</v>
      </c>
      <c r="C36" s="110" t="s">
        <v>199</v>
      </c>
      <c r="D36" s="89" t="s">
        <v>19</v>
      </c>
      <c r="E36" s="34">
        <v>0</v>
      </c>
      <c r="F36" s="34">
        <f>+'[1]Input Price'!F233</f>
        <v>0</v>
      </c>
      <c r="G36" s="34">
        <f>+'[1]Input Price'!$F$233</f>
        <v>0</v>
      </c>
      <c r="H36" s="34">
        <f>+'[1]Input Price'!$F$233</f>
        <v>0</v>
      </c>
      <c r="I36" s="34">
        <f>+'[1]Input Price'!$F$233</f>
        <v>0</v>
      </c>
      <c r="J36" s="34">
        <f>+'[1]Input Price'!$F$233</f>
        <v>0</v>
      </c>
      <c r="K36" s="34">
        <f>+'[1]Input Price'!$F$233</f>
        <v>0</v>
      </c>
      <c r="L36" s="34">
        <f>+'[1]Input Price'!$F$233</f>
        <v>0</v>
      </c>
      <c r="M36" s="34">
        <f>+'[1]Input Price'!$F$233</f>
        <v>0</v>
      </c>
      <c r="N36" s="34">
        <f>+'[1]Input Price'!$F$233</f>
        <v>0</v>
      </c>
      <c r="O36" s="34">
        <f>+'[1]Input Price'!$F$233</f>
        <v>0</v>
      </c>
      <c r="P36" s="34">
        <f>+'[1]Input Price'!$F$233</f>
        <v>0</v>
      </c>
    </row>
    <row r="37" spans="2:16" outlineLevel="1">
      <c r="B37" s="95">
        <v>4</v>
      </c>
      <c r="C37" s="110" t="s">
        <v>200</v>
      </c>
      <c r="D37" s="89" t="s">
        <v>19</v>
      </c>
      <c r="E37" s="34">
        <v>0</v>
      </c>
      <c r="F37" s="34">
        <f>+'[1]Input Price'!F396</f>
        <v>0</v>
      </c>
      <c r="G37" s="34">
        <f>+'[1]Input Price'!G396</f>
        <v>0</v>
      </c>
      <c r="H37" s="34">
        <f>+'[1]Input Price'!H396</f>
        <v>0</v>
      </c>
      <c r="I37" s="34">
        <f>+'[1]Input Price'!I396</f>
        <v>0</v>
      </c>
      <c r="J37" s="34">
        <f>+'[1]Input Price'!J396</f>
        <v>0</v>
      </c>
      <c r="K37" s="34">
        <f>+'[1]Input Price'!K396</f>
        <v>0</v>
      </c>
      <c r="L37" s="34">
        <f>+'[1]Input Price'!L396</f>
        <v>0</v>
      </c>
      <c r="M37" s="34">
        <f>+'[1]Input Price'!M396</f>
        <v>0</v>
      </c>
      <c r="N37" s="34">
        <f>+'[1]Input Price'!N396</f>
        <v>0</v>
      </c>
      <c r="O37" s="34">
        <f>+'[1]Input Price'!O396</f>
        <v>0</v>
      </c>
      <c r="P37" s="34">
        <f>+'[1]Input Price'!P396</f>
        <v>0</v>
      </c>
    </row>
    <row r="38" spans="2:16" outlineLevel="1">
      <c r="B38" s="95">
        <v>5</v>
      </c>
      <c r="C38" s="110" t="s">
        <v>201</v>
      </c>
      <c r="D38" s="89" t="s">
        <v>19</v>
      </c>
      <c r="E38" s="34">
        <v>0</v>
      </c>
      <c r="F38" s="34">
        <f>+'[1]Input Price'!F389</f>
        <v>0</v>
      </c>
      <c r="G38" s="34">
        <f>+'[1]Input Price'!G389</f>
        <v>0</v>
      </c>
      <c r="H38" s="34">
        <f>+'[1]Input Price'!H389</f>
        <v>0</v>
      </c>
      <c r="I38" s="34">
        <f>+'[1]Input Price'!I389</f>
        <v>0</v>
      </c>
      <c r="J38" s="34">
        <f>+'[1]Input Price'!J389</f>
        <v>0</v>
      </c>
      <c r="K38" s="34">
        <f>+'[1]Input Price'!K389</f>
        <v>0</v>
      </c>
      <c r="L38" s="34">
        <f>+'[1]Input Price'!L389</f>
        <v>0</v>
      </c>
      <c r="M38" s="34">
        <f>+'[1]Input Price'!M389</f>
        <v>0</v>
      </c>
      <c r="N38" s="34">
        <f>+'[1]Input Price'!N389</f>
        <v>0</v>
      </c>
      <c r="O38" s="34">
        <f>+'[1]Input Price'!O389</f>
        <v>0</v>
      </c>
      <c r="P38" s="34">
        <f>+'[1]Input Price'!P389</f>
        <v>0</v>
      </c>
    </row>
    <row r="39" spans="2:16" outlineLevel="1">
      <c r="B39" s="95">
        <v>6</v>
      </c>
      <c r="C39" s="110" t="s">
        <v>202</v>
      </c>
      <c r="D39" s="89" t="s">
        <v>19</v>
      </c>
      <c r="E39" s="34">
        <v>0</v>
      </c>
      <c r="F39" s="34">
        <f>+'[1]Input Price'!F454</f>
        <v>0</v>
      </c>
      <c r="G39" s="34">
        <f>+'[1]Input Price'!G454</f>
        <v>0</v>
      </c>
      <c r="H39" s="34">
        <f>+'[1]Input Price'!H454</f>
        <v>0</v>
      </c>
      <c r="I39" s="34">
        <f>+'[1]Input Price'!I454</f>
        <v>0</v>
      </c>
      <c r="J39" s="34">
        <f>+'[1]Input Price'!J454</f>
        <v>0</v>
      </c>
      <c r="K39" s="34">
        <f>+'[1]Input Price'!K454</f>
        <v>0</v>
      </c>
      <c r="L39" s="34">
        <f>+'[1]Input Price'!L454</f>
        <v>0</v>
      </c>
      <c r="M39" s="34">
        <f>+'[1]Input Price'!M454</f>
        <v>0</v>
      </c>
      <c r="N39" s="34">
        <f>+'[1]Input Price'!N454</f>
        <v>0</v>
      </c>
      <c r="O39" s="34">
        <f>+'[1]Input Price'!O454</f>
        <v>0</v>
      </c>
      <c r="P39" s="34">
        <f>+'[1]Input Price'!P454</f>
        <v>0</v>
      </c>
    </row>
    <row r="40" spans="2:16" outlineLevel="1">
      <c r="B40" s="95">
        <v>7</v>
      </c>
      <c r="C40" s="110" t="s">
        <v>203</v>
      </c>
      <c r="D40" s="89" t="s">
        <v>19</v>
      </c>
      <c r="E40" s="34">
        <v>0</v>
      </c>
      <c r="F40" s="34">
        <f>+'[1]Input Price'!F291</f>
        <v>0</v>
      </c>
      <c r="G40" s="34">
        <f>+'[1]Input Price'!G291</f>
        <v>0</v>
      </c>
      <c r="H40" s="34">
        <f>+'[1]Input Price'!H291</f>
        <v>0</v>
      </c>
      <c r="I40" s="34">
        <f>+'[1]Input Price'!I291</f>
        <v>0</v>
      </c>
      <c r="J40" s="34">
        <f>+'[1]Input Price'!J291</f>
        <v>0</v>
      </c>
      <c r="K40" s="34">
        <f>+'[1]Input Price'!K291</f>
        <v>0</v>
      </c>
      <c r="L40" s="34">
        <f>+'[1]Input Price'!L291</f>
        <v>0</v>
      </c>
      <c r="M40" s="34">
        <f>+'[1]Input Price'!M291</f>
        <v>0</v>
      </c>
      <c r="N40" s="34">
        <f>+'[1]Input Price'!N291</f>
        <v>0</v>
      </c>
      <c r="O40" s="34">
        <f>+'[1]Input Price'!O291</f>
        <v>0</v>
      </c>
      <c r="P40" s="34">
        <f>+'[1]Input Price'!P291</f>
        <v>0</v>
      </c>
    </row>
    <row r="41" spans="2:16" outlineLevel="1">
      <c r="B41" s="96">
        <v>8</v>
      </c>
      <c r="C41" s="109" t="s">
        <v>204</v>
      </c>
      <c r="D41" s="89" t="s">
        <v>19</v>
      </c>
      <c r="E41" s="34">
        <v>0</v>
      </c>
      <c r="F41" s="34">
        <f>+'[1]Input Price'!F393</f>
        <v>0</v>
      </c>
      <c r="G41" s="34">
        <f>+'[1]Input Price'!G393</f>
        <v>0</v>
      </c>
      <c r="H41" s="34">
        <f>+'[1]Input Price'!H393</f>
        <v>0</v>
      </c>
      <c r="I41" s="34">
        <f>+'[1]Input Price'!I393</f>
        <v>0</v>
      </c>
      <c r="J41" s="34">
        <f>+'[1]Input Price'!J393</f>
        <v>0</v>
      </c>
      <c r="K41" s="34">
        <f>+'[1]Input Price'!K393</f>
        <v>0</v>
      </c>
      <c r="L41" s="34">
        <f>+'[1]Input Price'!L393</f>
        <v>0</v>
      </c>
      <c r="M41" s="34">
        <f>+'[1]Input Price'!M393</f>
        <v>0</v>
      </c>
      <c r="N41" s="34">
        <f>+'[1]Input Price'!N393</f>
        <v>0</v>
      </c>
      <c r="O41" s="34">
        <f>+'[1]Input Price'!O393</f>
        <v>0</v>
      </c>
      <c r="P41" s="34">
        <f>+'[1]Input Price'!P393</f>
        <v>0</v>
      </c>
    </row>
    <row r="42" spans="2:16" outlineLevel="1">
      <c r="B42" s="95">
        <v>9</v>
      </c>
      <c r="C42" s="110" t="s">
        <v>205</v>
      </c>
      <c r="D42" s="89" t="s">
        <v>27</v>
      </c>
      <c r="E42" s="34">
        <v>0</v>
      </c>
      <c r="F42" s="34">
        <f>+'[1]Input Price'!F286</f>
        <v>0</v>
      </c>
      <c r="G42" s="34">
        <f>+'[1]Input Price'!G286</f>
        <v>0</v>
      </c>
      <c r="H42" s="34">
        <f>+'[1]Input Price'!H286</f>
        <v>0</v>
      </c>
      <c r="I42" s="34">
        <f>+'[1]Input Price'!I286</f>
        <v>0</v>
      </c>
      <c r="J42" s="34">
        <f>+'[1]Input Price'!J286</f>
        <v>0</v>
      </c>
      <c r="K42" s="34">
        <f>+'[1]Input Price'!K286</f>
        <v>0</v>
      </c>
      <c r="L42" s="34">
        <f>+'[1]Input Price'!L286</f>
        <v>0</v>
      </c>
      <c r="M42" s="34">
        <f>+'[1]Input Price'!M286</f>
        <v>0</v>
      </c>
      <c r="N42" s="34">
        <f>+'[1]Input Price'!N286</f>
        <v>0</v>
      </c>
      <c r="O42" s="34">
        <f>+'[1]Input Price'!O286</f>
        <v>0</v>
      </c>
      <c r="P42" s="34">
        <f>+'[1]Input Price'!P286</f>
        <v>0</v>
      </c>
    </row>
    <row r="43" spans="2:16" ht="26.25" outlineLevel="1" thickBot="1">
      <c r="B43" s="95">
        <v>10</v>
      </c>
      <c r="C43" s="108" t="s">
        <v>206</v>
      </c>
      <c r="D43" s="89" t="s">
        <v>19</v>
      </c>
      <c r="E43" s="34">
        <v>0</v>
      </c>
      <c r="F43" s="34">
        <f>+'[1]Input Price'!F290</f>
        <v>0</v>
      </c>
      <c r="G43" s="34">
        <f>+'[1]Input Price'!G290</f>
        <v>0</v>
      </c>
      <c r="H43" s="34">
        <f>+'[1]Input Price'!H290</f>
        <v>0</v>
      </c>
      <c r="I43" s="34">
        <f>+'[1]Input Price'!I290</f>
        <v>0</v>
      </c>
      <c r="J43" s="34">
        <f>+'[1]Input Price'!J290</f>
        <v>0</v>
      </c>
      <c r="K43" s="34">
        <f>+'[1]Input Price'!K290</f>
        <v>0</v>
      </c>
      <c r="L43" s="34">
        <f>+'[1]Input Price'!L290</f>
        <v>0</v>
      </c>
      <c r="M43" s="34">
        <f>+'[1]Input Price'!M290</f>
        <v>0</v>
      </c>
      <c r="N43" s="34">
        <f>+'[1]Input Price'!N290</f>
        <v>0</v>
      </c>
      <c r="O43" s="34">
        <f>+'[1]Input Price'!O290</f>
        <v>0</v>
      </c>
      <c r="P43" s="34">
        <f>+'[1]Input Price'!P290</f>
        <v>0</v>
      </c>
    </row>
    <row r="44" spans="2:16" ht="15.75" outlineLevel="1" thickBot="1">
      <c r="B44" s="90"/>
      <c r="C44" s="113" t="s">
        <v>207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6">
      <c r="B45" s="93"/>
      <c r="C45" s="11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16">
      <c r="B46" s="94" t="s">
        <v>35</v>
      </c>
      <c r="C46" s="111" t="s">
        <v>208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 outlineLevel="1">
      <c r="B47" s="95">
        <v>1</v>
      </c>
      <c r="C47" s="110" t="s">
        <v>209</v>
      </c>
      <c r="D47" s="121" t="s">
        <v>34</v>
      </c>
      <c r="E47" s="34">
        <v>383.38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16" ht="51" outlineLevel="1">
      <c r="B48" s="96">
        <v>2</v>
      </c>
      <c r="C48" s="106" t="s">
        <v>210</v>
      </c>
      <c r="D48" s="123" t="s">
        <v>51</v>
      </c>
      <c r="E48" s="34">
        <v>1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outlineLevel="1">
      <c r="B49" s="95">
        <v>3</v>
      </c>
      <c r="C49" s="110" t="s">
        <v>211</v>
      </c>
      <c r="D49" s="121" t="s">
        <v>53</v>
      </c>
      <c r="E49" s="34">
        <v>1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 outlineLevel="1">
      <c r="B50" s="95">
        <v>4</v>
      </c>
      <c r="C50" s="110" t="s">
        <v>212</v>
      </c>
      <c r="D50" s="121" t="s">
        <v>27</v>
      </c>
      <c r="E50" s="34">
        <v>10</v>
      </c>
      <c r="F50" s="34">
        <f>+'[1]Input Price'!F250</f>
        <v>0</v>
      </c>
      <c r="G50" s="34">
        <f>+'[1]Input Price'!G250</f>
        <v>0</v>
      </c>
      <c r="H50" s="34">
        <f>+'[1]Input Price'!H250</f>
        <v>0</v>
      </c>
      <c r="I50" s="34">
        <f>+'[1]Input Price'!I250</f>
        <v>0</v>
      </c>
      <c r="J50" s="34">
        <f>+'[1]Input Price'!J250</f>
        <v>0</v>
      </c>
      <c r="K50" s="34">
        <f>+'[1]Input Price'!K250</f>
        <v>0</v>
      </c>
      <c r="L50" s="34">
        <f>+'[1]Input Price'!L250</f>
        <v>0</v>
      </c>
      <c r="M50" s="34">
        <f>+'[1]Input Price'!M250</f>
        <v>0</v>
      </c>
      <c r="N50" s="34">
        <f>+'[1]Input Price'!N250</f>
        <v>0</v>
      </c>
      <c r="O50" s="34">
        <f>+'[1]Input Price'!O250</f>
        <v>0</v>
      </c>
      <c r="P50" s="34">
        <f>+'[1]Input Price'!P250</f>
        <v>0</v>
      </c>
    </row>
    <row r="51" spans="2:16" outlineLevel="1">
      <c r="B51" s="97">
        <v>5</v>
      </c>
      <c r="C51" s="107" t="s">
        <v>213</v>
      </c>
      <c r="D51" s="122" t="s">
        <v>63</v>
      </c>
      <c r="E51" s="34">
        <v>10.5</v>
      </c>
      <c r="F51" s="34">
        <f>+'[1]Input Price'!F322</f>
        <v>0</v>
      </c>
      <c r="G51" s="34">
        <f>+'[1]Input Price'!G322</f>
        <v>0</v>
      </c>
      <c r="H51" s="34">
        <f>+'[1]Input Price'!H322</f>
        <v>0</v>
      </c>
      <c r="I51" s="34">
        <f>+'[1]Input Price'!I322</f>
        <v>0</v>
      </c>
      <c r="J51" s="34">
        <f>+'[1]Input Price'!J322</f>
        <v>0</v>
      </c>
      <c r="K51" s="34">
        <f>+'[1]Input Price'!K322</f>
        <v>0</v>
      </c>
      <c r="L51" s="34">
        <f>+'[1]Input Price'!L322</f>
        <v>0</v>
      </c>
      <c r="M51" s="34">
        <f>+'[1]Input Price'!M322</f>
        <v>0</v>
      </c>
      <c r="N51" s="34">
        <f>+'[1]Input Price'!N322</f>
        <v>0</v>
      </c>
      <c r="O51" s="34">
        <f>+'[1]Input Price'!O322</f>
        <v>0</v>
      </c>
      <c r="P51" s="34">
        <f>+'[1]Input Price'!P322</f>
        <v>0</v>
      </c>
    </row>
    <row r="52" spans="2:16" ht="38.25" outlineLevel="1">
      <c r="B52" s="98">
        <v>6</v>
      </c>
      <c r="C52" s="106" t="s">
        <v>214</v>
      </c>
      <c r="D52" s="122" t="s">
        <v>51</v>
      </c>
      <c r="E52" s="34">
        <v>1</v>
      </c>
      <c r="F52" s="34">
        <f>+'[1]Input Price'!F314</f>
        <v>0</v>
      </c>
      <c r="G52" s="34">
        <f>+'[1]Input Price'!G314</f>
        <v>0</v>
      </c>
      <c r="H52" s="34">
        <f>+'[1]Input Price'!H314</f>
        <v>0</v>
      </c>
      <c r="I52" s="34">
        <f>+'[1]Input Price'!I314</f>
        <v>0</v>
      </c>
      <c r="J52" s="34">
        <f>+'[1]Input Price'!J314</f>
        <v>0</v>
      </c>
      <c r="K52" s="34">
        <f>+'[1]Input Price'!K314</f>
        <v>0</v>
      </c>
      <c r="L52" s="34">
        <f>+'[1]Input Price'!L314</f>
        <v>0</v>
      </c>
      <c r="M52" s="34">
        <f>+'[1]Input Price'!M314</f>
        <v>0</v>
      </c>
      <c r="N52" s="34">
        <f>+'[1]Input Price'!N314</f>
        <v>0</v>
      </c>
      <c r="O52" s="34">
        <f>+'[1]Input Price'!O314</f>
        <v>0</v>
      </c>
      <c r="P52" s="34">
        <f>+'[1]Input Price'!P314</f>
        <v>0</v>
      </c>
    </row>
    <row r="53" spans="2:16" ht="39" outlineLevel="1" thickBot="1">
      <c r="B53" s="99">
        <v>7</v>
      </c>
      <c r="C53" s="105" t="s">
        <v>215</v>
      </c>
      <c r="D53" s="124" t="s">
        <v>51</v>
      </c>
      <c r="E53" s="34">
        <v>2</v>
      </c>
      <c r="F53" s="34">
        <f>+'[1]Input Price'!F269</f>
        <v>0</v>
      </c>
      <c r="G53" s="34">
        <f>+'[1]Input Price'!G269</f>
        <v>0</v>
      </c>
      <c r="H53" s="34">
        <f>+'[1]Input Price'!H269</f>
        <v>0</v>
      </c>
      <c r="I53" s="34">
        <f>+'[1]Input Price'!I269</f>
        <v>0</v>
      </c>
      <c r="J53" s="34">
        <f>+'[1]Input Price'!J269</f>
        <v>0</v>
      </c>
      <c r="K53" s="34">
        <f>+'[1]Input Price'!K269</f>
        <v>0</v>
      </c>
      <c r="L53" s="34">
        <f>+'[1]Input Price'!L269</f>
        <v>0</v>
      </c>
      <c r="M53" s="34">
        <f>+'[1]Input Price'!M269</f>
        <v>0</v>
      </c>
      <c r="N53" s="34">
        <f>+'[1]Input Price'!N269</f>
        <v>0</v>
      </c>
      <c r="O53" s="34">
        <f>+'[1]Input Price'!O269</f>
        <v>0</v>
      </c>
      <c r="P53" s="34">
        <f>+'[1]Input Price'!P269</f>
        <v>0</v>
      </c>
    </row>
    <row r="54" spans="2:16" ht="15.75" thickBot="1">
      <c r="B54" s="100"/>
      <c r="C54" s="103" t="s">
        <v>217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2:16">
      <c r="B55" s="119"/>
      <c r="C55" s="118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2:16" ht="18">
      <c r="B56" s="101">
        <v>3</v>
      </c>
      <c r="C56" s="331" t="s">
        <v>450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2:16">
      <c r="B57" s="94" t="s">
        <v>16</v>
      </c>
      <c r="C57" s="111" t="s">
        <v>197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 outlineLevel="1">
      <c r="B58" s="95">
        <v>1</v>
      </c>
      <c r="C58" s="110" t="s">
        <v>18</v>
      </c>
      <c r="D58" s="89" t="s">
        <v>19</v>
      </c>
      <c r="E58" s="34">
        <v>9.5625</v>
      </c>
      <c r="F58" s="34">
        <f>+'[1]Input Price'!$F$453</f>
        <v>0</v>
      </c>
      <c r="G58" s="34">
        <f>+'[1]Input Price'!$G$453</f>
        <v>0</v>
      </c>
      <c r="H58" s="34">
        <f>+'[1]Input Price'!$H$453</f>
        <v>0</v>
      </c>
      <c r="I58" s="34">
        <f>+'[1]Input Price'!$I$453</f>
        <v>0</v>
      </c>
      <c r="J58" s="34">
        <f>+'[1]Input Price'!$J$453</f>
        <v>0</v>
      </c>
      <c r="K58" s="34">
        <f>+'[1]Input Price'!$K$453</f>
        <v>0</v>
      </c>
      <c r="L58" s="34">
        <f>+'[1]Input Price'!$L$453</f>
        <v>0</v>
      </c>
      <c r="M58" s="34">
        <f>+'[1]Input Price'!$M$453</f>
        <v>0</v>
      </c>
      <c r="N58" s="34">
        <f>+'[1]Input Price'!$N$453</f>
        <v>0</v>
      </c>
      <c r="O58" s="34">
        <f>+'[1]Input Price'!$O$453</f>
        <v>0</v>
      </c>
      <c r="P58" s="34">
        <f>+'[1]Input Price'!$P$453</f>
        <v>0</v>
      </c>
    </row>
    <row r="59" spans="2:16" outlineLevel="1">
      <c r="B59" s="95">
        <v>2</v>
      </c>
      <c r="C59" s="110" t="s">
        <v>198</v>
      </c>
      <c r="D59" s="89" t="s">
        <v>19</v>
      </c>
      <c r="E59" s="34">
        <v>1.1700000000000002</v>
      </c>
      <c r="F59" s="34">
        <f>+'[1]Input Price'!F387</f>
        <v>0</v>
      </c>
      <c r="G59" s="34">
        <f>+'[1]Input Price'!G387</f>
        <v>0</v>
      </c>
      <c r="H59" s="34">
        <f>+'[1]Input Price'!H387</f>
        <v>0</v>
      </c>
      <c r="I59" s="34">
        <f>+'[1]Input Price'!I387</f>
        <v>0</v>
      </c>
      <c r="J59" s="34">
        <f>+'[1]Input Price'!J387</f>
        <v>0</v>
      </c>
      <c r="K59" s="34">
        <f>+'[1]Input Price'!K387</f>
        <v>0</v>
      </c>
      <c r="L59" s="34">
        <f>+'[1]Input Price'!L387</f>
        <v>0</v>
      </c>
      <c r="M59" s="34">
        <f>+'[1]Input Price'!M387</f>
        <v>0</v>
      </c>
      <c r="N59" s="34">
        <f>+'[1]Input Price'!N387</f>
        <v>0</v>
      </c>
      <c r="O59" s="34">
        <f>+'[1]Input Price'!O387</f>
        <v>0</v>
      </c>
      <c r="P59" s="34">
        <f>+'[1]Input Price'!P387</f>
        <v>0</v>
      </c>
    </row>
    <row r="60" spans="2:16" outlineLevel="1">
      <c r="B60" s="95">
        <v>3</v>
      </c>
      <c r="C60" s="110" t="s">
        <v>199</v>
      </c>
      <c r="D60" s="89" t="s">
        <v>19</v>
      </c>
      <c r="E60" s="34">
        <v>2.3400000000000003</v>
      </c>
      <c r="F60" s="34">
        <f>+'[1]Input Price'!F233</f>
        <v>0</v>
      </c>
      <c r="G60" s="34">
        <f>+'[1]Input Price'!G233</f>
        <v>0</v>
      </c>
      <c r="H60" s="34">
        <f>+'[1]Input Price'!H233</f>
        <v>0</v>
      </c>
      <c r="I60" s="34">
        <f>+'[1]Input Price'!I233</f>
        <v>0</v>
      </c>
      <c r="J60" s="34">
        <f>+'[1]Input Price'!J233</f>
        <v>0</v>
      </c>
      <c r="K60" s="34">
        <f>+'[1]Input Price'!K233</f>
        <v>0</v>
      </c>
      <c r="L60" s="34">
        <f>+'[1]Input Price'!L233</f>
        <v>0</v>
      </c>
      <c r="M60" s="34">
        <f>+'[1]Input Price'!M233</f>
        <v>0</v>
      </c>
      <c r="N60" s="34">
        <f>+'[1]Input Price'!N233</f>
        <v>0</v>
      </c>
      <c r="O60" s="34">
        <f>+'[1]Input Price'!O233</f>
        <v>0</v>
      </c>
      <c r="P60" s="34">
        <f>+'[1]Input Price'!P233</f>
        <v>0</v>
      </c>
    </row>
    <row r="61" spans="2:16" outlineLevel="1">
      <c r="B61" s="95">
        <v>4</v>
      </c>
      <c r="C61" s="110" t="s">
        <v>200</v>
      </c>
      <c r="D61" s="89" t="s">
        <v>19</v>
      </c>
      <c r="E61" s="34">
        <v>5.3625000000000007</v>
      </c>
      <c r="F61" s="34">
        <f>+'[1]Input Price'!F396</f>
        <v>0</v>
      </c>
      <c r="G61" s="34">
        <f>+'[1]Input Price'!G396</f>
        <v>0</v>
      </c>
      <c r="H61" s="34">
        <f>+'[1]Input Price'!H396</f>
        <v>0</v>
      </c>
      <c r="I61" s="34">
        <f>+'[1]Input Price'!I396</f>
        <v>0</v>
      </c>
      <c r="J61" s="34">
        <f>+'[1]Input Price'!J396</f>
        <v>0</v>
      </c>
      <c r="K61" s="34">
        <f>+'[1]Input Price'!K396</f>
        <v>0</v>
      </c>
      <c r="L61" s="34">
        <f>+'[1]Input Price'!L396</f>
        <v>0</v>
      </c>
      <c r="M61" s="34">
        <f>+'[1]Input Price'!M396</f>
        <v>0</v>
      </c>
      <c r="N61" s="34">
        <f>+'[1]Input Price'!N396</f>
        <v>0</v>
      </c>
      <c r="O61" s="34">
        <f>+'[1]Input Price'!O396</f>
        <v>0</v>
      </c>
      <c r="P61" s="34">
        <f>+'[1]Input Price'!P396</f>
        <v>0</v>
      </c>
    </row>
    <row r="62" spans="2:16" outlineLevel="1">
      <c r="B62" s="95">
        <v>5</v>
      </c>
      <c r="C62" s="110" t="s">
        <v>201</v>
      </c>
      <c r="D62" s="89" t="s">
        <v>19</v>
      </c>
      <c r="E62" s="34">
        <v>0.51900000000000002</v>
      </c>
      <c r="F62" s="34">
        <f>+'[1]Input Price'!F389</f>
        <v>0</v>
      </c>
      <c r="G62" s="34">
        <f>+'[1]Input Price'!G389</f>
        <v>0</v>
      </c>
      <c r="H62" s="34">
        <f>+'[1]Input Price'!H389</f>
        <v>0</v>
      </c>
      <c r="I62" s="34">
        <f>+'[1]Input Price'!I389</f>
        <v>0</v>
      </c>
      <c r="J62" s="34">
        <f>+'[1]Input Price'!J389</f>
        <v>0</v>
      </c>
      <c r="K62" s="34">
        <f>+'[1]Input Price'!K389</f>
        <v>0</v>
      </c>
      <c r="L62" s="34">
        <f>+'[1]Input Price'!L389</f>
        <v>0</v>
      </c>
      <c r="M62" s="34">
        <f>+'[1]Input Price'!M389</f>
        <v>0</v>
      </c>
      <c r="N62" s="34">
        <f>+'[1]Input Price'!N389</f>
        <v>0</v>
      </c>
      <c r="O62" s="34">
        <f>+'[1]Input Price'!O389</f>
        <v>0</v>
      </c>
      <c r="P62" s="34">
        <f>+'[1]Input Price'!P389</f>
        <v>0</v>
      </c>
    </row>
    <row r="63" spans="2:16" outlineLevel="1">
      <c r="B63" s="95">
        <v>6</v>
      </c>
      <c r="C63" s="110" t="s">
        <v>202</v>
      </c>
      <c r="D63" s="89" t="s">
        <v>19</v>
      </c>
      <c r="E63" s="34">
        <v>9.3375000000000004</v>
      </c>
      <c r="F63" s="34">
        <f>+'[1]Input Price'!F454</f>
        <v>0</v>
      </c>
      <c r="G63" s="34">
        <f>+'[1]Input Price'!G454</f>
        <v>0</v>
      </c>
      <c r="H63" s="34">
        <f>+'[1]Input Price'!H454</f>
        <v>0</v>
      </c>
      <c r="I63" s="34">
        <f>+'[1]Input Price'!I454</f>
        <v>0</v>
      </c>
      <c r="J63" s="34">
        <f>+'[1]Input Price'!J454</f>
        <v>0</v>
      </c>
      <c r="K63" s="34">
        <f>+'[1]Input Price'!K454</f>
        <v>0</v>
      </c>
      <c r="L63" s="34">
        <f>+'[1]Input Price'!L454</f>
        <v>0</v>
      </c>
      <c r="M63" s="34">
        <f>+'[1]Input Price'!M454</f>
        <v>0</v>
      </c>
      <c r="N63" s="34">
        <f>+'[1]Input Price'!N454</f>
        <v>0</v>
      </c>
      <c r="O63" s="34">
        <f>+'[1]Input Price'!O454</f>
        <v>0</v>
      </c>
      <c r="P63" s="34">
        <f>+'[1]Input Price'!P454</f>
        <v>0</v>
      </c>
    </row>
    <row r="64" spans="2:16" outlineLevel="1">
      <c r="B64" s="95">
        <v>7</v>
      </c>
      <c r="C64" s="110" t="s">
        <v>203</v>
      </c>
      <c r="D64" s="89" t="s">
        <v>19</v>
      </c>
      <c r="E64" s="34">
        <v>0.47812500000000002</v>
      </c>
      <c r="F64" s="34">
        <f>+'[1]Input Price'!F291</f>
        <v>0</v>
      </c>
      <c r="G64" s="34">
        <f>+'[1]Input Price'!G291</f>
        <v>0</v>
      </c>
      <c r="H64" s="34">
        <f>+'[1]Input Price'!H291</f>
        <v>0</v>
      </c>
      <c r="I64" s="34">
        <f>+'[1]Input Price'!I291</f>
        <v>0</v>
      </c>
      <c r="J64" s="34">
        <f>+'[1]Input Price'!J291</f>
        <v>0</v>
      </c>
      <c r="K64" s="34">
        <f>+'[1]Input Price'!K291</f>
        <v>0</v>
      </c>
      <c r="L64" s="34">
        <f>+'[1]Input Price'!L291</f>
        <v>0</v>
      </c>
      <c r="M64" s="34">
        <f>+'[1]Input Price'!M291</f>
        <v>0</v>
      </c>
      <c r="N64" s="34">
        <f>+'[1]Input Price'!N291</f>
        <v>0</v>
      </c>
      <c r="O64" s="34">
        <f>+'[1]Input Price'!O291</f>
        <v>0</v>
      </c>
      <c r="P64" s="34">
        <f>+'[1]Input Price'!P291</f>
        <v>0</v>
      </c>
    </row>
    <row r="65" spans="2:16" outlineLevel="1">
      <c r="B65" s="96">
        <v>8</v>
      </c>
      <c r="C65" s="109" t="s">
        <v>204</v>
      </c>
      <c r="D65" s="89" t="s">
        <v>19</v>
      </c>
      <c r="E65" s="34">
        <v>1.2</v>
      </c>
      <c r="F65" s="34">
        <f>+'[1]Input Price'!F393</f>
        <v>0</v>
      </c>
      <c r="G65" s="34">
        <f>+'[1]Input Price'!G393</f>
        <v>0</v>
      </c>
      <c r="H65" s="34">
        <f>+'[1]Input Price'!H393</f>
        <v>0</v>
      </c>
      <c r="I65" s="34">
        <f>+'[1]Input Price'!I393</f>
        <v>0</v>
      </c>
      <c r="J65" s="34">
        <f>+'[1]Input Price'!J393</f>
        <v>0</v>
      </c>
      <c r="K65" s="34">
        <f>+'[1]Input Price'!K393</f>
        <v>0</v>
      </c>
      <c r="L65" s="34">
        <f>+'[1]Input Price'!L393</f>
        <v>0</v>
      </c>
      <c r="M65" s="34">
        <f>+'[1]Input Price'!M393</f>
        <v>0</v>
      </c>
      <c r="N65" s="34">
        <f>+'[1]Input Price'!N393</f>
        <v>0</v>
      </c>
      <c r="O65" s="34">
        <f>+'[1]Input Price'!O393</f>
        <v>0</v>
      </c>
      <c r="P65" s="34">
        <f>+'[1]Input Price'!P393</f>
        <v>0</v>
      </c>
    </row>
    <row r="66" spans="2:16" outlineLevel="1">
      <c r="B66" s="95">
        <v>9</v>
      </c>
      <c r="C66" s="110" t="s">
        <v>205</v>
      </c>
      <c r="D66" s="89" t="s">
        <v>27</v>
      </c>
      <c r="E66" s="34">
        <v>6.7</v>
      </c>
      <c r="F66" s="34">
        <f>+'[1]Input Price'!F286</f>
        <v>0</v>
      </c>
      <c r="G66" s="34">
        <f>+'[1]Input Price'!G286</f>
        <v>0</v>
      </c>
      <c r="H66" s="34">
        <f>+'[1]Input Price'!H286</f>
        <v>0</v>
      </c>
      <c r="I66" s="34">
        <f>+'[1]Input Price'!I286</f>
        <v>0</v>
      </c>
      <c r="J66" s="34">
        <f>+'[1]Input Price'!J286</f>
        <v>0</v>
      </c>
      <c r="K66" s="34">
        <f>+'[1]Input Price'!K286</f>
        <v>0</v>
      </c>
      <c r="L66" s="34">
        <f>+'[1]Input Price'!L286</f>
        <v>0</v>
      </c>
      <c r="M66" s="34">
        <f>+'[1]Input Price'!M286</f>
        <v>0</v>
      </c>
      <c r="N66" s="34">
        <f>+'[1]Input Price'!N286</f>
        <v>0</v>
      </c>
      <c r="O66" s="34">
        <f>+'[1]Input Price'!O286</f>
        <v>0</v>
      </c>
      <c r="P66" s="34">
        <f>+'[1]Input Price'!P286</f>
        <v>0</v>
      </c>
    </row>
    <row r="67" spans="2:16" ht="26.25" outlineLevel="1" thickBot="1">
      <c r="B67" s="95">
        <v>10</v>
      </c>
      <c r="C67" s="108" t="s">
        <v>206</v>
      </c>
      <c r="D67" s="89" t="s">
        <v>19</v>
      </c>
      <c r="E67" s="34">
        <v>0.60749999999999993</v>
      </c>
      <c r="F67" s="34">
        <f>+'[1]Input Price'!F290</f>
        <v>0</v>
      </c>
      <c r="G67" s="34">
        <f>+'[1]Input Price'!G290</f>
        <v>0</v>
      </c>
      <c r="H67" s="34">
        <f>+'[1]Input Price'!H290</f>
        <v>0</v>
      </c>
      <c r="I67" s="34">
        <f>+'[1]Input Price'!I290</f>
        <v>0</v>
      </c>
      <c r="J67" s="34">
        <f>+'[1]Input Price'!J290</f>
        <v>0</v>
      </c>
      <c r="K67" s="34">
        <f>+'[1]Input Price'!K290</f>
        <v>0</v>
      </c>
      <c r="L67" s="34">
        <f>+'[1]Input Price'!L290</f>
        <v>0</v>
      </c>
      <c r="M67" s="34">
        <f>+'[1]Input Price'!M290</f>
        <v>0</v>
      </c>
      <c r="N67" s="34">
        <f>+'[1]Input Price'!N290</f>
        <v>0</v>
      </c>
      <c r="O67" s="34">
        <f>+'[1]Input Price'!O290</f>
        <v>0</v>
      </c>
      <c r="P67" s="34">
        <f>+'[1]Input Price'!P290</f>
        <v>0</v>
      </c>
    </row>
    <row r="68" spans="2:16" ht="15.75" outlineLevel="1" thickBot="1">
      <c r="B68" s="90"/>
      <c r="C68" s="113" t="s">
        <v>207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>
      <c r="B69" s="93"/>
      <c r="C69" s="11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2:16">
      <c r="B70" s="94" t="s">
        <v>35</v>
      </c>
      <c r="C70" s="111" t="s">
        <v>208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 outlineLevel="1">
      <c r="B71" s="95">
        <v>1</v>
      </c>
      <c r="C71" s="110" t="s">
        <v>209</v>
      </c>
      <c r="D71" s="121" t="s">
        <v>34</v>
      </c>
      <c r="E71" s="34">
        <v>383.38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 ht="51" outlineLevel="1">
      <c r="B72" s="96">
        <v>2</v>
      </c>
      <c r="C72" s="106" t="s">
        <v>210</v>
      </c>
      <c r="D72" s="123" t="s">
        <v>51</v>
      </c>
      <c r="E72" s="34">
        <v>1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 outlineLevel="1">
      <c r="B73" s="95">
        <v>3</v>
      </c>
      <c r="C73" s="110" t="s">
        <v>211</v>
      </c>
      <c r="D73" s="121" t="s">
        <v>53</v>
      </c>
      <c r="E73" s="34">
        <v>1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 outlineLevel="1">
      <c r="B74" s="95">
        <v>4</v>
      </c>
      <c r="C74" s="110" t="s">
        <v>212</v>
      </c>
      <c r="D74" s="121" t="s">
        <v>27</v>
      </c>
      <c r="E74" s="34">
        <v>10</v>
      </c>
      <c r="F74" s="34">
        <f>+'[1]Input Price'!F250</f>
        <v>0</v>
      </c>
      <c r="G74" s="34">
        <f>+'[1]Input Price'!G250</f>
        <v>0</v>
      </c>
      <c r="H74" s="34">
        <f>+'[1]Input Price'!H250</f>
        <v>0</v>
      </c>
      <c r="I74" s="34">
        <f>+'[1]Input Price'!I250</f>
        <v>0</v>
      </c>
      <c r="J74" s="34">
        <f>+'[1]Input Price'!J250</f>
        <v>0</v>
      </c>
      <c r="K74" s="34">
        <f>+'[1]Input Price'!K250</f>
        <v>0</v>
      </c>
      <c r="L74" s="34">
        <f>+'[1]Input Price'!L250</f>
        <v>0</v>
      </c>
      <c r="M74" s="34">
        <f>+'[1]Input Price'!M250</f>
        <v>0</v>
      </c>
      <c r="N74" s="34">
        <f>+'[1]Input Price'!N250</f>
        <v>0</v>
      </c>
      <c r="O74" s="34">
        <f>+'[1]Input Price'!O250</f>
        <v>0</v>
      </c>
      <c r="P74" s="34">
        <f>+'[1]Input Price'!P250</f>
        <v>0</v>
      </c>
    </row>
    <row r="75" spans="2:16" outlineLevel="1">
      <c r="B75" s="97">
        <v>5</v>
      </c>
      <c r="C75" s="107" t="s">
        <v>213</v>
      </c>
      <c r="D75" s="122" t="s">
        <v>63</v>
      </c>
      <c r="E75" s="34">
        <v>10.5</v>
      </c>
      <c r="F75" s="34">
        <f>+'[1]Input Price'!F322</f>
        <v>0</v>
      </c>
      <c r="G75" s="34">
        <f>+'[1]Input Price'!G322</f>
        <v>0</v>
      </c>
      <c r="H75" s="34">
        <f>+'[1]Input Price'!H322</f>
        <v>0</v>
      </c>
      <c r="I75" s="34">
        <f>+'[1]Input Price'!I322</f>
        <v>0</v>
      </c>
      <c r="J75" s="34">
        <f>+'[1]Input Price'!J322</f>
        <v>0</v>
      </c>
      <c r="K75" s="34">
        <f>+'[1]Input Price'!K322</f>
        <v>0</v>
      </c>
      <c r="L75" s="34">
        <f>+'[1]Input Price'!L322</f>
        <v>0</v>
      </c>
      <c r="M75" s="34">
        <f>+'[1]Input Price'!M322</f>
        <v>0</v>
      </c>
      <c r="N75" s="34">
        <f>+'[1]Input Price'!N322</f>
        <v>0</v>
      </c>
      <c r="O75" s="34">
        <f>+'[1]Input Price'!O322</f>
        <v>0</v>
      </c>
      <c r="P75" s="34">
        <f>+'[1]Input Price'!P322</f>
        <v>0</v>
      </c>
    </row>
    <row r="76" spans="2:16" ht="38.25" outlineLevel="1">
      <c r="B76" s="98">
        <v>6</v>
      </c>
      <c r="C76" s="106" t="s">
        <v>214</v>
      </c>
      <c r="D76" s="122" t="s">
        <v>51</v>
      </c>
      <c r="E76" s="34">
        <v>1</v>
      </c>
      <c r="F76" s="34">
        <f>+'[1]Input Price'!F314</f>
        <v>0</v>
      </c>
      <c r="G76" s="34">
        <f>+'[1]Input Price'!G314</f>
        <v>0</v>
      </c>
      <c r="H76" s="34">
        <f>+'[1]Input Price'!H314</f>
        <v>0</v>
      </c>
      <c r="I76" s="34">
        <f>+'[1]Input Price'!I314</f>
        <v>0</v>
      </c>
      <c r="J76" s="34">
        <f>+'[1]Input Price'!J314</f>
        <v>0</v>
      </c>
      <c r="K76" s="34">
        <f>+'[1]Input Price'!K314</f>
        <v>0</v>
      </c>
      <c r="L76" s="34">
        <f>+'[1]Input Price'!L314</f>
        <v>0</v>
      </c>
      <c r="M76" s="34">
        <f>+'[1]Input Price'!M314</f>
        <v>0</v>
      </c>
      <c r="N76" s="34">
        <f>+'[1]Input Price'!N314</f>
        <v>0</v>
      </c>
      <c r="O76" s="34">
        <f>+'[1]Input Price'!O314</f>
        <v>0</v>
      </c>
      <c r="P76" s="34">
        <f>+'[1]Input Price'!P314</f>
        <v>0</v>
      </c>
    </row>
    <row r="77" spans="2:16" ht="39" outlineLevel="1" thickBot="1">
      <c r="B77" s="99">
        <v>7</v>
      </c>
      <c r="C77" s="105" t="s">
        <v>215</v>
      </c>
      <c r="D77" s="124" t="s">
        <v>51</v>
      </c>
      <c r="E77" s="34" t="s">
        <v>451</v>
      </c>
      <c r="F77" s="34">
        <f>+'[1]Input Price'!F269</f>
        <v>0</v>
      </c>
      <c r="G77" s="34">
        <f>+'[1]Input Price'!G269</f>
        <v>0</v>
      </c>
      <c r="H77" s="34">
        <f>+'[1]Input Price'!H269</f>
        <v>0</v>
      </c>
      <c r="I77" s="34">
        <f>+'[1]Input Price'!I269</f>
        <v>0</v>
      </c>
      <c r="J77" s="34">
        <f>+'[1]Input Price'!J269</f>
        <v>0</v>
      </c>
      <c r="K77" s="34">
        <f>+'[1]Input Price'!K269</f>
        <v>0</v>
      </c>
      <c r="L77" s="34">
        <f>+'[1]Input Price'!L269</f>
        <v>0</v>
      </c>
      <c r="M77" s="34">
        <f>+'[1]Input Price'!M269</f>
        <v>0</v>
      </c>
      <c r="N77" s="34">
        <f>+'[1]Input Price'!N269</f>
        <v>0</v>
      </c>
      <c r="O77" s="34">
        <f>+'[1]Input Price'!O269</f>
        <v>0</v>
      </c>
      <c r="P77" s="34">
        <f>+'[1]Input Price'!P269</f>
        <v>0</v>
      </c>
    </row>
    <row r="78" spans="2:16" ht="15.75" thickBot="1">
      <c r="C78" s="103" t="s">
        <v>217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2:16" ht="15.75" thickBot="1">
      <c r="C79" s="86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2:16" ht="15.75" thickBot="1">
      <c r="C80" s="103" t="s">
        <v>218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</sheetData>
  <mergeCells count="6">
    <mergeCell ref="B6:B7"/>
    <mergeCell ref="C6:C7"/>
    <mergeCell ref="D6:D7"/>
    <mergeCell ref="E6:E7"/>
    <mergeCell ref="C2:L2"/>
    <mergeCell ref="C3:L3"/>
  </mergeCells>
  <pageMargins left="0.7" right="0.7" top="0.75" bottom="0.75" header="0.3" footer="0.3"/>
  <customProperties>
    <customPr name="QAA_DRILLPATH_NODE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B1:P606"/>
  <sheetViews>
    <sheetView zoomScale="80" zoomScaleNormal="80" workbookViewId="0">
      <pane xSplit="3" ySplit="6" topLeftCell="D579" activePane="bottomRight" state="frozen"/>
      <selection pane="topRight" activeCell="D1" sqref="D1"/>
      <selection pane="bottomLeft" activeCell="A6" sqref="A6"/>
      <selection pane="bottomRight" activeCell="I608" sqref="I608"/>
    </sheetView>
  </sheetViews>
  <sheetFormatPr defaultRowHeight="15"/>
  <cols>
    <col min="1" max="1" width="3.5703125" customWidth="1"/>
    <col min="2" max="2" width="4.28515625" customWidth="1"/>
    <col min="3" max="3" width="73.7109375" bestFit="1" customWidth="1"/>
    <col min="4" max="4" width="11.7109375" customWidth="1"/>
    <col min="5" max="5" width="12.140625" customWidth="1"/>
    <col min="6" max="6" width="15.5703125" customWidth="1"/>
    <col min="7" max="7" width="14.85546875" customWidth="1"/>
    <col min="8" max="8" width="23.85546875" customWidth="1"/>
    <col min="9" max="9" width="15" customWidth="1"/>
    <col min="10" max="10" width="16.85546875" customWidth="1"/>
    <col min="11" max="11" width="11.42578125" customWidth="1"/>
    <col min="12" max="12" width="12.5703125" customWidth="1"/>
    <col min="13" max="13" width="15.140625" customWidth="1"/>
    <col min="14" max="14" width="15.28515625" customWidth="1"/>
    <col min="15" max="15" width="14.140625" customWidth="1"/>
    <col min="16" max="16" width="19.7109375" customWidth="1"/>
  </cols>
  <sheetData>
    <row r="1" spans="2:16" ht="70.5" customHeight="1">
      <c r="C1" s="321" t="s">
        <v>309</v>
      </c>
      <c r="D1" s="321"/>
      <c r="E1" s="321"/>
      <c r="F1" s="321"/>
      <c r="G1" s="321"/>
      <c r="H1" s="321"/>
      <c r="I1" s="321"/>
      <c r="J1" s="321"/>
      <c r="K1" s="321"/>
      <c r="L1" s="321"/>
    </row>
    <row r="2" spans="2:16" ht="30.75" customHeight="1"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2:16" ht="35.25" customHeight="1">
      <c r="C3" s="125" t="s">
        <v>307</v>
      </c>
    </row>
    <row r="5" spans="2:16" s="86" customFormat="1" ht="25.5">
      <c r="B5" s="313" t="s">
        <v>0</v>
      </c>
      <c r="C5" s="313" t="s">
        <v>1</v>
      </c>
      <c r="D5" s="313" t="s">
        <v>3</v>
      </c>
      <c r="E5" s="313" t="s">
        <v>2</v>
      </c>
      <c r="F5" s="17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</row>
    <row r="6" spans="2:16" s="86" customFormat="1" ht="25.5">
      <c r="B6" s="314"/>
      <c r="C6" s="314"/>
      <c r="D6" s="314"/>
      <c r="E6" s="314"/>
      <c r="F6" s="17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</row>
    <row r="7" spans="2:16" ht="15.75">
      <c r="B7" s="57">
        <v>1</v>
      </c>
      <c r="C7" s="332" t="s">
        <v>461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>
      <c r="B8" s="137" t="s">
        <v>16</v>
      </c>
      <c r="C8" s="285" t="s">
        <v>219</v>
      </c>
      <c r="D8" s="128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 ht="38.25">
      <c r="B9" s="138">
        <v>1</v>
      </c>
      <c r="C9" s="286" t="s">
        <v>220</v>
      </c>
      <c r="D9" s="128" t="s">
        <v>51</v>
      </c>
      <c r="E9" s="259">
        <v>1</v>
      </c>
      <c r="F9" s="34">
        <f>+'[1]Input Price'!$F$350</f>
        <v>0</v>
      </c>
      <c r="G9" s="34">
        <f>+'[1]Input Price'!$G$350</f>
        <v>0</v>
      </c>
      <c r="H9" s="34">
        <f>+'[1]Input Price'!$H$350</f>
        <v>0</v>
      </c>
      <c r="I9" s="34">
        <f>+'[1]Input Price'!$I$350</f>
        <v>0</v>
      </c>
      <c r="J9" s="34">
        <f>+'[1]Input Price'!$J$350</f>
        <v>0</v>
      </c>
      <c r="K9" s="34">
        <f>+'[1]Input Price'!$K$350</f>
        <v>0</v>
      </c>
      <c r="L9" s="34">
        <f>+'[1]Input Price'!$L$350</f>
        <v>0</v>
      </c>
      <c r="M9" s="34">
        <f>+'[1]Input Price'!$M$350</f>
        <v>0</v>
      </c>
      <c r="N9" s="34">
        <f>+'[1]Input Price'!$N$350</f>
        <v>0</v>
      </c>
      <c r="O9" s="34">
        <f>+'[1]Input Price'!$O$350</f>
        <v>0</v>
      </c>
      <c r="P9" s="34">
        <f>+'[1]Input Price'!$P$350</f>
        <v>0</v>
      </c>
    </row>
    <row r="10" spans="2:16" ht="15" customHeight="1">
      <c r="B10" s="138">
        <v>2</v>
      </c>
      <c r="C10" s="286" t="s">
        <v>221</v>
      </c>
      <c r="D10" s="128" t="s">
        <v>31</v>
      </c>
      <c r="E10" s="259">
        <v>3</v>
      </c>
      <c r="F10" s="34">
        <f>+'[1]Input Price'!$F$340</f>
        <v>0</v>
      </c>
      <c r="G10" s="34">
        <f>+'[1]Input Price'!$G$340</f>
        <v>0</v>
      </c>
      <c r="H10" s="34">
        <f>+'[1]Input Price'!$H$340</f>
        <v>0</v>
      </c>
      <c r="I10" s="34">
        <f>+'[1]Input Price'!$I$340</f>
        <v>0</v>
      </c>
      <c r="J10" s="34">
        <f>+'[1]Input Price'!$J$340</f>
        <v>0</v>
      </c>
      <c r="K10" s="34">
        <f>+'[1]Input Price'!$K$340</f>
        <v>0</v>
      </c>
      <c r="L10" s="34">
        <f>+'[1]Input Price'!$L$340</f>
        <v>0</v>
      </c>
      <c r="M10" s="34">
        <f>+'[1]Input Price'!$M$340</f>
        <v>0</v>
      </c>
      <c r="N10" s="34">
        <f>+'[1]Input Price'!$N$340</f>
        <v>0</v>
      </c>
      <c r="O10" s="34">
        <f>+'[1]Input Price'!$O$340</f>
        <v>0</v>
      </c>
      <c r="P10" s="34">
        <f>+'[1]Input Price'!$P$340</f>
        <v>0</v>
      </c>
    </row>
    <row r="11" spans="2:16" ht="15" customHeight="1">
      <c r="B11" s="138">
        <v>3</v>
      </c>
      <c r="C11" s="286" t="s">
        <v>222</v>
      </c>
      <c r="D11" s="128" t="s">
        <v>31</v>
      </c>
      <c r="E11" s="259">
        <v>6</v>
      </c>
      <c r="F11" s="34">
        <f>+'[1]Input Price'!$F$339</f>
        <v>0</v>
      </c>
      <c r="G11" s="34">
        <f>+'[1]Input Price'!$G$339</f>
        <v>0</v>
      </c>
      <c r="H11" s="34">
        <f>+'[1]Input Price'!$H$339</f>
        <v>0</v>
      </c>
      <c r="I11" s="34">
        <f>+'[1]Input Price'!$I$339</f>
        <v>0</v>
      </c>
      <c r="J11" s="34">
        <f>+'[1]Input Price'!$J$339</f>
        <v>0</v>
      </c>
      <c r="K11" s="34">
        <f>+'[1]Input Price'!$K$339</f>
        <v>0</v>
      </c>
      <c r="L11" s="34">
        <f>+'[1]Input Price'!$L$339</f>
        <v>0</v>
      </c>
      <c r="M11" s="34">
        <f>+'[1]Input Price'!$M$339</f>
        <v>0</v>
      </c>
      <c r="N11" s="34">
        <f>+'[1]Input Price'!$N$339</f>
        <v>0</v>
      </c>
      <c r="O11" s="34">
        <f>+'[1]Input Price'!$O$339</f>
        <v>0</v>
      </c>
      <c r="P11" s="34">
        <f>+'[1]Input Price'!$P$339</f>
        <v>0</v>
      </c>
    </row>
    <row r="12" spans="2:16" ht="15" customHeight="1">
      <c r="B12" s="139">
        <v>4</v>
      </c>
      <c r="C12" s="286" t="s">
        <v>223</v>
      </c>
      <c r="D12" s="128" t="s">
        <v>31</v>
      </c>
      <c r="E12" s="259">
        <v>2</v>
      </c>
      <c r="F12" s="34">
        <f>+'[1]Input Price'!$F$338</f>
        <v>0</v>
      </c>
      <c r="G12" s="34">
        <f>+'[1]Input Price'!$G$338</f>
        <v>0</v>
      </c>
      <c r="H12" s="34">
        <f>+'[1]Input Price'!$H$338</f>
        <v>0</v>
      </c>
      <c r="I12" s="34">
        <f>+'[1]Input Price'!$I$338</f>
        <v>0</v>
      </c>
      <c r="J12" s="34">
        <f>+'[1]Input Price'!$J$338</f>
        <v>0</v>
      </c>
      <c r="K12" s="34">
        <f>+'[1]Input Price'!$K$338</f>
        <v>0</v>
      </c>
      <c r="L12" s="34">
        <f>+'[1]Input Price'!$L$338</f>
        <v>0</v>
      </c>
      <c r="M12" s="34">
        <f>+'[1]Input Price'!$M$338</f>
        <v>0</v>
      </c>
      <c r="N12" s="34">
        <f>+'[1]Input Price'!$N$338</f>
        <v>0</v>
      </c>
      <c r="O12" s="34">
        <f>+'[1]Input Price'!$O$338</f>
        <v>0</v>
      </c>
      <c r="P12" s="34">
        <f>+'[1]Input Price'!$P$338</f>
        <v>0</v>
      </c>
    </row>
    <row r="13" spans="2:16" ht="15" customHeight="1">
      <c r="B13" s="139">
        <v>5</v>
      </c>
      <c r="C13" s="286" t="s">
        <v>224</v>
      </c>
      <c r="D13" s="128" t="s">
        <v>31</v>
      </c>
      <c r="E13" s="259">
        <v>1</v>
      </c>
      <c r="F13" s="34">
        <f>+'[1]Input Price'!$F$337</f>
        <v>0</v>
      </c>
      <c r="G13" s="34">
        <f>+'[1]Input Price'!$G$337</f>
        <v>0</v>
      </c>
      <c r="H13" s="34">
        <f>+'[1]Input Price'!$H$337</f>
        <v>0</v>
      </c>
      <c r="I13" s="34">
        <f>+'[1]Input Price'!$I$337</f>
        <v>0</v>
      </c>
      <c r="J13" s="34">
        <f>+'[1]Input Price'!$J$337</f>
        <v>0</v>
      </c>
      <c r="K13" s="34">
        <f>+'[1]Input Price'!$K$337</f>
        <v>0</v>
      </c>
      <c r="L13" s="34">
        <f>+'[1]Input Price'!$L$337</f>
        <v>0</v>
      </c>
      <c r="M13" s="34">
        <f>+'[1]Input Price'!$M$337</f>
        <v>0</v>
      </c>
      <c r="N13" s="34">
        <f>+'[1]Input Price'!$N$337</f>
        <v>0</v>
      </c>
      <c r="O13" s="34">
        <f>+'[1]Input Price'!$O$337</f>
        <v>0</v>
      </c>
      <c r="P13" s="34">
        <f>+'[1]Input Price'!$P$337</f>
        <v>0</v>
      </c>
    </row>
    <row r="14" spans="2:16" ht="15" customHeight="1">
      <c r="B14" s="139">
        <v>6</v>
      </c>
      <c r="C14" s="286" t="s">
        <v>225</v>
      </c>
      <c r="D14" s="128" t="s">
        <v>31</v>
      </c>
      <c r="E14" s="259">
        <v>4</v>
      </c>
      <c r="F14" s="34">
        <f>+'[1]Input Price'!$F$344</f>
        <v>0</v>
      </c>
      <c r="G14" s="34">
        <f>+'[1]Input Price'!$G$344</f>
        <v>0</v>
      </c>
      <c r="H14" s="34">
        <f>+'[1]Input Price'!$H$344</f>
        <v>0</v>
      </c>
      <c r="I14" s="34">
        <f>+'[1]Input Price'!$I$344</f>
        <v>0</v>
      </c>
      <c r="J14" s="34">
        <f>+'[1]Input Price'!$J$344</f>
        <v>0</v>
      </c>
      <c r="K14" s="34">
        <f>+'[1]Input Price'!$K$344</f>
        <v>0</v>
      </c>
      <c r="L14" s="34">
        <f>+'[1]Input Price'!$L$344</f>
        <v>0</v>
      </c>
      <c r="M14" s="34">
        <f>+'[1]Input Price'!$M$344</f>
        <v>0</v>
      </c>
      <c r="N14" s="34">
        <f>+'[1]Input Price'!$N$344</f>
        <v>0</v>
      </c>
      <c r="O14" s="34">
        <f>+'[1]Input Price'!$O$344</f>
        <v>0</v>
      </c>
      <c r="P14" s="34">
        <f>+'[1]Input Price'!$P$344</f>
        <v>0</v>
      </c>
    </row>
    <row r="15" spans="2:16" ht="15" customHeight="1">
      <c r="B15" s="138">
        <v>7</v>
      </c>
      <c r="C15" s="286" t="s">
        <v>222</v>
      </c>
      <c r="D15" s="128" t="s">
        <v>31</v>
      </c>
      <c r="E15" s="259">
        <v>6</v>
      </c>
      <c r="F15" s="34">
        <f>+'[1]Input Price'!$F$339</f>
        <v>0</v>
      </c>
      <c r="G15" s="34">
        <f>+'[1]Input Price'!$G$339</f>
        <v>0</v>
      </c>
      <c r="H15" s="34">
        <f>+'[1]Input Price'!$H$339</f>
        <v>0</v>
      </c>
      <c r="I15" s="34">
        <f>+'[1]Input Price'!$I$339</f>
        <v>0</v>
      </c>
      <c r="J15" s="34">
        <f>+'[1]Input Price'!$J$339</f>
        <v>0</v>
      </c>
      <c r="K15" s="34">
        <f>+'[1]Input Price'!$K$339</f>
        <v>0</v>
      </c>
      <c r="L15" s="34">
        <f>+'[1]Input Price'!$L$339</f>
        <v>0</v>
      </c>
      <c r="M15" s="34">
        <f>+'[1]Input Price'!$M$339</f>
        <v>0</v>
      </c>
      <c r="N15" s="34">
        <f>+'[1]Input Price'!$N$339</f>
        <v>0</v>
      </c>
      <c r="O15" s="34">
        <f>+'[1]Input Price'!$O$339</f>
        <v>0</v>
      </c>
      <c r="P15" s="34">
        <f>+'[1]Input Price'!$P$339</f>
        <v>0</v>
      </c>
    </row>
    <row r="16" spans="2:16" ht="15" customHeight="1">
      <c r="B16" s="138">
        <v>8</v>
      </c>
      <c r="C16" s="286" t="s">
        <v>223</v>
      </c>
      <c r="D16" s="128" t="s">
        <v>31</v>
      </c>
      <c r="E16" s="259">
        <v>2</v>
      </c>
      <c r="F16" s="34">
        <f>+'[1]Input Price'!$F$338</f>
        <v>0</v>
      </c>
      <c r="G16" s="34">
        <f>+'[1]Input Price'!$G$338</f>
        <v>0</v>
      </c>
      <c r="H16" s="34">
        <f>+'[1]Input Price'!$H$338</f>
        <v>0</v>
      </c>
      <c r="I16" s="34">
        <f>+'[1]Input Price'!$I$338</f>
        <v>0</v>
      </c>
      <c r="J16" s="34">
        <f>+'[1]Input Price'!$J$338</f>
        <v>0</v>
      </c>
      <c r="K16" s="34">
        <f>+'[1]Input Price'!$K$338</f>
        <v>0</v>
      </c>
      <c r="L16" s="34">
        <f>+'[1]Input Price'!$L$338</f>
        <v>0</v>
      </c>
      <c r="M16" s="34">
        <f>+'[1]Input Price'!$M$338</f>
        <v>0</v>
      </c>
      <c r="N16" s="34">
        <f>+'[1]Input Price'!$N$338</f>
        <v>0</v>
      </c>
      <c r="O16" s="34">
        <f>+'[1]Input Price'!$O$338</f>
        <v>0</v>
      </c>
      <c r="P16" s="34">
        <f>+'[1]Input Price'!$P$338</f>
        <v>0</v>
      </c>
    </row>
    <row r="17" spans="2:16" ht="15" customHeight="1">
      <c r="B17" s="139">
        <v>9</v>
      </c>
      <c r="C17" s="286" t="s">
        <v>226</v>
      </c>
      <c r="D17" s="128" t="s">
        <v>31</v>
      </c>
      <c r="E17" s="259" t="s">
        <v>451</v>
      </c>
      <c r="F17" s="34">
        <f>+'[1]Input Price'!$F$342</f>
        <v>0</v>
      </c>
      <c r="G17" s="34">
        <f>+'[1]Input Price'!$G$342</f>
        <v>0</v>
      </c>
      <c r="H17" s="34">
        <f>+'[1]Input Price'!$H$342</f>
        <v>0</v>
      </c>
      <c r="I17" s="34">
        <f>+'[1]Input Price'!$I$342</f>
        <v>0</v>
      </c>
      <c r="J17" s="34">
        <f>+'[1]Input Price'!$J$342</f>
        <v>0</v>
      </c>
      <c r="K17" s="34">
        <f>+'[1]Input Price'!$K$342</f>
        <v>0</v>
      </c>
      <c r="L17" s="34">
        <f>+'[1]Input Price'!$L$342</f>
        <v>0</v>
      </c>
      <c r="M17" s="34">
        <f>+'[1]Input Price'!$M$342</f>
        <v>0</v>
      </c>
      <c r="N17" s="34">
        <f>+'[1]Input Price'!$N$342</f>
        <v>0</v>
      </c>
      <c r="O17" s="34">
        <f>+'[1]Input Price'!$O$342</f>
        <v>0</v>
      </c>
      <c r="P17" s="34">
        <f>+'[1]Input Price'!$P$342</f>
        <v>0</v>
      </c>
    </row>
    <row r="18" spans="2:16" collapsed="1">
      <c r="B18" s="139">
        <v>10</v>
      </c>
      <c r="C18" s="286" t="s">
        <v>224</v>
      </c>
      <c r="D18" s="128" t="s">
        <v>31</v>
      </c>
      <c r="E18" s="259">
        <v>1</v>
      </c>
      <c r="F18" s="34">
        <f>+'[1]Input Price'!$F$337</f>
        <v>0</v>
      </c>
      <c r="G18" s="34">
        <f>+'[1]Input Price'!$G$337</f>
        <v>0</v>
      </c>
      <c r="H18" s="34">
        <f>+'[1]Input Price'!$H$337</f>
        <v>0</v>
      </c>
      <c r="I18" s="34">
        <f>+'[1]Input Price'!$I$337</f>
        <v>0</v>
      </c>
      <c r="J18" s="34">
        <f>+'[1]Input Price'!$J$337</f>
        <v>0</v>
      </c>
      <c r="K18" s="34">
        <f>+'[1]Input Price'!$K$337</f>
        <v>0</v>
      </c>
      <c r="L18" s="34">
        <f>+'[1]Input Price'!$L$337</f>
        <v>0</v>
      </c>
      <c r="M18" s="34">
        <f>+'[1]Input Price'!$M$337</f>
        <v>0</v>
      </c>
      <c r="N18" s="34">
        <f>+'[1]Input Price'!$N$337</f>
        <v>0</v>
      </c>
      <c r="O18" s="34">
        <f>+'[1]Input Price'!$O$337</f>
        <v>0</v>
      </c>
      <c r="P18" s="34">
        <f>+'[1]Input Price'!$P$337</f>
        <v>0</v>
      </c>
    </row>
    <row r="19" spans="2:16" ht="15" customHeight="1">
      <c r="B19" s="139">
        <v>11</v>
      </c>
      <c r="C19" s="286" t="s">
        <v>225</v>
      </c>
      <c r="D19" s="128" t="s">
        <v>31</v>
      </c>
      <c r="E19" s="259">
        <v>4</v>
      </c>
      <c r="F19" s="34">
        <f>+'[1]Input Price'!$F$344</f>
        <v>0</v>
      </c>
      <c r="G19" s="34">
        <f>+'[1]Input Price'!$G$344</f>
        <v>0</v>
      </c>
      <c r="H19" s="34">
        <f>+'[1]Input Price'!$H$344</f>
        <v>0</v>
      </c>
      <c r="I19" s="34">
        <f>+'[1]Input Price'!$I$344</f>
        <v>0</v>
      </c>
      <c r="J19" s="34">
        <f>+'[1]Input Price'!$J$344</f>
        <v>0</v>
      </c>
      <c r="K19" s="34">
        <f>+'[1]Input Price'!$K$344</f>
        <v>0</v>
      </c>
      <c r="L19" s="34">
        <f>+'[1]Input Price'!$L$344</f>
        <v>0</v>
      </c>
      <c r="M19" s="34">
        <f>+'[1]Input Price'!$M$344</f>
        <v>0</v>
      </c>
      <c r="N19" s="34">
        <f>+'[1]Input Price'!$N$344</f>
        <v>0</v>
      </c>
      <c r="O19" s="34">
        <f>+'[1]Input Price'!$O$344</f>
        <v>0</v>
      </c>
      <c r="P19" s="34">
        <f>+'[1]Input Price'!$P$344</f>
        <v>0</v>
      </c>
    </row>
    <row r="20" spans="2:16" ht="15" customHeight="1">
      <c r="B20" s="138">
        <v>12</v>
      </c>
      <c r="C20" s="286" t="s">
        <v>223</v>
      </c>
      <c r="D20" s="128" t="s">
        <v>31</v>
      </c>
      <c r="E20" s="259">
        <v>2</v>
      </c>
      <c r="F20" s="34">
        <f>+'[1]Input Price'!$F$338</f>
        <v>0</v>
      </c>
      <c r="G20" s="34">
        <f>+'[1]Input Price'!$G$338</f>
        <v>0</v>
      </c>
      <c r="H20" s="34">
        <f>+'[1]Input Price'!$H$338</f>
        <v>0</v>
      </c>
      <c r="I20" s="34">
        <f>+'[1]Input Price'!$I$338</f>
        <v>0</v>
      </c>
      <c r="J20" s="34">
        <f>+'[1]Input Price'!$J$338</f>
        <v>0</v>
      </c>
      <c r="K20" s="34">
        <f>+'[1]Input Price'!$K$338</f>
        <v>0</v>
      </c>
      <c r="L20" s="34">
        <f>+'[1]Input Price'!$L$338</f>
        <v>0</v>
      </c>
      <c r="M20" s="34">
        <f>+'[1]Input Price'!$M$338</f>
        <v>0</v>
      </c>
      <c r="N20" s="34">
        <f>+'[1]Input Price'!$N$338</f>
        <v>0</v>
      </c>
      <c r="O20" s="34">
        <f>+'[1]Input Price'!$O$338</f>
        <v>0</v>
      </c>
      <c r="P20" s="34">
        <f>+'[1]Input Price'!$P$338</f>
        <v>0</v>
      </c>
    </row>
    <row r="21" spans="2:16" ht="15" customHeight="1">
      <c r="B21" s="138">
        <v>13</v>
      </c>
      <c r="C21" s="286" t="s">
        <v>226</v>
      </c>
      <c r="D21" s="128" t="s">
        <v>31</v>
      </c>
      <c r="E21" s="259" t="s">
        <v>451</v>
      </c>
      <c r="F21" s="34">
        <f>+'[1]Input Price'!$F$342</f>
        <v>0</v>
      </c>
      <c r="G21" s="34">
        <f>+'[1]Input Price'!$G$342</f>
        <v>0</v>
      </c>
      <c r="H21" s="34">
        <f>+'[1]Input Price'!$H$342</f>
        <v>0</v>
      </c>
      <c r="I21" s="34">
        <f>+'[1]Input Price'!$I$342</f>
        <v>0</v>
      </c>
      <c r="J21" s="34">
        <f>+'[1]Input Price'!$J$342</f>
        <v>0</v>
      </c>
      <c r="K21" s="34">
        <f>+'[1]Input Price'!$K$342</f>
        <v>0</v>
      </c>
      <c r="L21" s="34">
        <f>+'[1]Input Price'!$L$342</f>
        <v>0</v>
      </c>
      <c r="M21" s="34">
        <f>+'[1]Input Price'!$M$342</f>
        <v>0</v>
      </c>
      <c r="N21" s="34">
        <f>+'[1]Input Price'!$N$342</f>
        <v>0</v>
      </c>
      <c r="O21" s="34">
        <f>+'[1]Input Price'!$O$342</f>
        <v>0</v>
      </c>
      <c r="P21" s="34">
        <f>+'[1]Input Price'!$P$342</f>
        <v>0</v>
      </c>
    </row>
    <row r="22" spans="2:16" ht="15" customHeight="1">
      <c r="B22" s="139">
        <v>14</v>
      </c>
      <c r="C22" s="286" t="s">
        <v>224</v>
      </c>
      <c r="D22" s="128" t="s">
        <v>31</v>
      </c>
      <c r="E22" s="259">
        <v>1</v>
      </c>
      <c r="F22" s="34">
        <f>+'[1]Input Price'!$F$337</f>
        <v>0</v>
      </c>
      <c r="G22" s="34">
        <f>+'[1]Input Price'!$G$337</f>
        <v>0</v>
      </c>
      <c r="H22" s="34">
        <f>+'[1]Input Price'!$H$337</f>
        <v>0</v>
      </c>
      <c r="I22" s="34">
        <f>+'[1]Input Price'!$I$337</f>
        <v>0</v>
      </c>
      <c r="J22" s="34">
        <f>+'[1]Input Price'!$J$337</f>
        <v>0</v>
      </c>
      <c r="K22" s="34">
        <f>+'[1]Input Price'!$K$337</f>
        <v>0</v>
      </c>
      <c r="L22" s="34">
        <f>+'[1]Input Price'!$L$337</f>
        <v>0</v>
      </c>
      <c r="M22" s="34">
        <f>+'[1]Input Price'!$M$337</f>
        <v>0</v>
      </c>
      <c r="N22" s="34">
        <f>+'[1]Input Price'!$N$337</f>
        <v>0</v>
      </c>
      <c r="O22" s="34">
        <f>+'[1]Input Price'!$O$337</f>
        <v>0</v>
      </c>
      <c r="P22" s="34">
        <f>+'[1]Input Price'!$P$337</f>
        <v>0</v>
      </c>
    </row>
    <row r="23" spans="2:16" collapsed="1">
      <c r="B23" s="139">
        <v>15</v>
      </c>
      <c r="C23" s="286" t="s">
        <v>227</v>
      </c>
      <c r="D23" s="128" t="s">
        <v>31</v>
      </c>
      <c r="E23" s="259" t="s">
        <v>451</v>
      </c>
      <c r="F23" s="34">
        <f>+'[1]Input Price'!$F$341</f>
        <v>0</v>
      </c>
      <c r="G23" s="34">
        <f>+'[1]Input Price'!$G$341</f>
        <v>0</v>
      </c>
      <c r="H23" s="34">
        <f>+'[1]Input Price'!$H$341</f>
        <v>0</v>
      </c>
      <c r="I23" s="34">
        <f>+'[1]Input Price'!$I$341</f>
        <v>0</v>
      </c>
      <c r="J23" s="34">
        <f>+'[1]Input Price'!$J$341</f>
        <v>0</v>
      </c>
      <c r="K23" s="34">
        <f>+'[1]Input Price'!$K$341</f>
        <v>0</v>
      </c>
      <c r="L23" s="34">
        <f>+'[1]Input Price'!$L$341</f>
        <v>0</v>
      </c>
      <c r="M23" s="34">
        <f>+'[1]Input Price'!$M$341</f>
        <v>0</v>
      </c>
      <c r="N23" s="34">
        <f>+'[1]Input Price'!$N$341</f>
        <v>0</v>
      </c>
      <c r="O23" s="34">
        <f>+'[1]Input Price'!$O$341</f>
        <v>0</v>
      </c>
      <c r="P23" s="34">
        <f>+'[1]Input Price'!$P$341</f>
        <v>0</v>
      </c>
    </row>
    <row r="24" spans="2:16">
      <c r="B24" s="139">
        <v>16</v>
      </c>
      <c r="C24" s="286" t="s">
        <v>228</v>
      </c>
      <c r="D24" s="128" t="s">
        <v>31</v>
      </c>
      <c r="E24" s="259" t="s">
        <v>451</v>
      </c>
      <c r="F24" s="34">
        <f>+'[1]Input Price'!$F$343</f>
        <v>0</v>
      </c>
      <c r="G24" s="34">
        <f>+'[1]Input Price'!$G$343</f>
        <v>0</v>
      </c>
      <c r="H24" s="34">
        <f>+'[1]Input Price'!$H$343</f>
        <v>0</v>
      </c>
      <c r="I24" s="34">
        <f>+'[1]Input Price'!$I$343</f>
        <v>0</v>
      </c>
      <c r="J24" s="34">
        <f>+'[1]Input Price'!$J$343</f>
        <v>0</v>
      </c>
      <c r="K24" s="34">
        <f>+'[1]Input Price'!$K$343</f>
        <v>0</v>
      </c>
      <c r="L24" s="34">
        <f>+'[1]Input Price'!$L$343</f>
        <v>0</v>
      </c>
      <c r="M24" s="34">
        <f>+'[1]Input Price'!$M$343</f>
        <v>0</v>
      </c>
      <c r="N24" s="34">
        <f>+'[1]Input Price'!$N$343</f>
        <v>0</v>
      </c>
      <c r="O24" s="34">
        <f>+'[1]Input Price'!$O$343</f>
        <v>0</v>
      </c>
      <c r="P24" s="34">
        <f>+'[1]Input Price'!$P$343</f>
        <v>0</v>
      </c>
    </row>
    <row r="25" spans="2:16">
      <c r="B25" s="139">
        <v>17</v>
      </c>
      <c r="C25" s="286" t="s">
        <v>229</v>
      </c>
      <c r="D25" s="128" t="s">
        <v>31</v>
      </c>
      <c r="E25" s="259">
        <v>2</v>
      </c>
      <c r="F25" s="34">
        <f>+'[1]Input Price'!$F$593</f>
        <v>0</v>
      </c>
      <c r="G25" s="34">
        <f>+'[1]Input Price'!$G$593</f>
        <v>0</v>
      </c>
      <c r="H25" s="34">
        <f>+'[1]Input Price'!$H$593</f>
        <v>0</v>
      </c>
      <c r="I25" s="34">
        <f>+'[1]Input Price'!$I$593</f>
        <v>0</v>
      </c>
      <c r="J25" s="34">
        <f>+'[1]Input Price'!$J$593</f>
        <v>0</v>
      </c>
      <c r="K25" s="34">
        <f>+'[1]Input Price'!$K$593</f>
        <v>0</v>
      </c>
      <c r="L25" s="34">
        <f>+'[1]Input Price'!$L$593</f>
        <v>0</v>
      </c>
      <c r="M25" s="34">
        <f>+'[1]Input Price'!$M$593</f>
        <v>0</v>
      </c>
      <c r="N25" s="34">
        <f>+'[1]Input Price'!$N$593</f>
        <v>0</v>
      </c>
      <c r="O25" s="34">
        <f>+'[1]Input Price'!$O$593</f>
        <v>0</v>
      </c>
      <c r="P25" s="34">
        <f>+'[1]Input Price'!$P$593</f>
        <v>0</v>
      </c>
    </row>
    <row r="26" spans="2:16">
      <c r="B26" s="139">
        <v>18</v>
      </c>
      <c r="C26" s="286" t="s">
        <v>230</v>
      </c>
      <c r="D26" s="128" t="s">
        <v>124</v>
      </c>
      <c r="E26" s="259">
        <v>1</v>
      </c>
      <c r="F26" s="34">
        <f>+'[1]Input Price'!$F$594</f>
        <v>0</v>
      </c>
      <c r="G26" s="34">
        <f>+'[1]Input Price'!$G$594</f>
        <v>0</v>
      </c>
      <c r="H26" s="34">
        <f>+'[1]Input Price'!$H$594</f>
        <v>0</v>
      </c>
      <c r="I26" s="34">
        <f>+'[1]Input Price'!$I$594</f>
        <v>0</v>
      </c>
      <c r="J26" s="34">
        <f>+'[1]Input Price'!$J$594</f>
        <v>0</v>
      </c>
      <c r="K26" s="34">
        <f>+'[1]Input Price'!$K$594</f>
        <v>0</v>
      </c>
      <c r="L26" s="34">
        <f>+'[1]Input Price'!$L$594</f>
        <v>0</v>
      </c>
      <c r="M26" s="34">
        <f>+'[1]Input Price'!$M$594</f>
        <v>0</v>
      </c>
      <c r="N26" s="34">
        <f>+'[1]Input Price'!$N$594</f>
        <v>0</v>
      </c>
      <c r="O26" s="34">
        <f>+'[1]Input Price'!$O$594</f>
        <v>0</v>
      </c>
      <c r="P26" s="34">
        <f>+'[1]Input Price'!$P$594</f>
        <v>0</v>
      </c>
    </row>
    <row r="27" spans="2:16">
      <c r="B27" s="139">
        <v>19</v>
      </c>
      <c r="C27" s="286" t="s">
        <v>231</v>
      </c>
      <c r="D27" s="128" t="s">
        <v>51</v>
      </c>
      <c r="E27" s="259">
        <v>4</v>
      </c>
      <c r="F27" s="34">
        <f>+'[1]Input Price'!$F$382</f>
        <v>0</v>
      </c>
      <c r="G27" s="34">
        <f>+'[1]Input Price'!$G$382</f>
        <v>0</v>
      </c>
      <c r="H27" s="34">
        <f>+'[1]Input Price'!$H$382</f>
        <v>0</v>
      </c>
      <c r="I27" s="34">
        <f>+'[1]Input Price'!$I$382</f>
        <v>0</v>
      </c>
      <c r="J27" s="34">
        <f>+'[1]Input Price'!$J$382</f>
        <v>0</v>
      </c>
      <c r="K27" s="34">
        <f>+'[1]Input Price'!$K$382</f>
        <v>0</v>
      </c>
      <c r="L27" s="34">
        <f>+'[1]Input Price'!$L$382</f>
        <v>0</v>
      </c>
      <c r="M27" s="34">
        <f>+'[1]Input Price'!$M$382</f>
        <v>0</v>
      </c>
      <c r="N27" s="34">
        <f>+'[1]Input Price'!$N$382</f>
        <v>0</v>
      </c>
      <c r="O27" s="34">
        <f>+'[1]Input Price'!$O$382</f>
        <v>0</v>
      </c>
      <c r="P27" s="34">
        <f>+'[1]Input Price'!$P$382</f>
        <v>0</v>
      </c>
    </row>
    <row r="28" spans="2:16">
      <c r="B28" s="139">
        <v>20</v>
      </c>
      <c r="C28" s="286" t="s">
        <v>232</v>
      </c>
      <c r="D28" s="128" t="s">
        <v>53</v>
      </c>
      <c r="E28" s="259">
        <v>1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>
      <c r="B29" s="136"/>
      <c r="C29" s="287"/>
      <c r="D29" s="129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>
      <c r="B30" s="135" t="s">
        <v>233</v>
      </c>
      <c r="C30" s="288" t="s">
        <v>234</v>
      </c>
      <c r="D30" s="130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>
      <c r="B31" s="140">
        <v>1</v>
      </c>
      <c r="C31" s="333" t="s">
        <v>235</v>
      </c>
      <c r="D31" s="132" t="s">
        <v>124</v>
      </c>
      <c r="E31" s="34"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 ht="25.5">
      <c r="B32" s="134">
        <v>2</v>
      </c>
      <c r="C32" s="334" t="s">
        <v>236</v>
      </c>
      <c r="D32" s="131" t="s">
        <v>51</v>
      </c>
      <c r="E32" s="34">
        <v>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>
      <c r="B33" s="136">
        <v>3</v>
      </c>
      <c r="C33" s="289" t="s">
        <v>237</v>
      </c>
      <c r="D33" s="130" t="s">
        <v>238</v>
      </c>
      <c r="E33" s="34"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>
      <c r="B34" s="136"/>
      <c r="C34" s="288"/>
      <c r="D34" s="130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>
      <c r="B35" s="135" t="s">
        <v>239</v>
      </c>
      <c r="C35" s="288" t="s">
        <v>240</v>
      </c>
      <c r="D35" s="129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 ht="51">
      <c r="B36" s="138">
        <v>1</v>
      </c>
      <c r="C36" s="290" t="s">
        <v>241</v>
      </c>
      <c r="D36" s="128" t="s">
        <v>124</v>
      </c>
      <c r="E36" s="256">
        <v>1</v>
      </c>
      <c r="F36" s="34">
        <f>+'[1]Input Price'!$F$546</f>
        <v>0</v>
      </c>
      <c r="G36" s="34">
        <f>+'[1]Input Price'!$G$546</f>
        <v>0</v>
      </c>
      <c r="H36" s="34">
        <f>+'[1]Input Price'!$H$546</f>
        <v>0</v>
      </c>
      <c r="I36" s="34">
        <f>+'[1]Input Price'!$I$546</f>
        <v>0</v>
      </c>
      <c r="J36" s="34">
        <f>+'[1]Input Price'!$J$546</f>
        <v>0</v>
      </c>
      <c r="K36" s="34">
        <f>+'[1]Input Price'!$K$546</f>
        <v>0</v>
      </c>
      <c r="L36" s="34">
        <f>+'[1]Input Price'!$L$546</f>
        <v>0</v>
      </c>
      <c r="M36" s="34">
        <f>+'[1]Input Price'!$M$546</f>
        <v>0</v>
      </c>
      <c r="N36" s="34">
        <f>+'[1]Input Price'!$N$546</f>
        <v>0</v>
      </c>
      <c r="O36" s="34">
        <f>+'[1]Input Price'!$O$546</f>
        <v>0</v>
      </c>
      <c r="P36" s="34">
        <f>+'[1]Input Price'!$P$546</f>
        <v>0</v>
      </c>
    </row>
    <row r="37" spans="2:16">
      <c r="B37" s="136"/>
      <c r="C37" s="287"/>
      <c r="D37" s="129"/>
      <c r="E37" s="257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2:16">
      <c r="B38" s="135" t="s">
        <v>242</v>
      </c>
      <c r="C38" s="288" t="s">
        <v>243</v>
      </c>
      <c r="D38" s="129"/>
      <c r="E38" s="257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ht="25.5">
      <c r="B39" s="138">
        <v>1</v>
      </c>
      <c r="C39" s="286" t="s">
        <v>244</v>
      </c>
      <c r="D39" s="128" t="s">
        <v>51</v>
      </c>
      <c r="E39" s="256">
        <v>6</v>
      </c>
      <c r="F39" s="34">
        <f>+'[1]Input Price'!$F$331</f>
        <v>0</v>
      </c>
      <c r="G39" s="34">
        <f>+'[1]Input Price'!$G$331</f>
        <v>0</v>
      </c>
      <c r="H39" s="34">
        <f>+'[1]Input Price'!$H$331</f>
        <v>0</v>
      </c>
      <c r="I39" s="34">
        <f>+'[1]Input Price'!$I$331</f>
        <v>0</v>
      </c>
      <c r="J39" s="34">
        <f>+'[1]Input Price'!$J$331</f>
        <v>0</v>
      </c>
      <c r="K39" s="34">
        <f>+'[1]Input Price'!$K$331</f>
        <v>0</v>
      </c>
      <c r="L39" s="34">
        <f>+'[1]Input Price'!$L$331</f>
        <v>0</v>
      </c>
      <c r="M39" s="34">
        <f>+'[1]Input Price'!$M$331</f>
        <v>0</v>
      </c>
      <c r="N39" s="34">
        <f>+'[1]Input Price'!$N$331</f>
        <v>0</v>
      </c>
      <c r="O39" s="34">
        <f>+'[1]Input Price'!$O$331</f>
        <v>0</v>
      </c>
      <c r="P39" s="34">
        <f>+'[1]Input Price'!$P$331</f>
        <v>0</v>
      </c>
    </row>
    <row r="40" spans="2:16">
      <c r="B40" s="138">
        <v>2</v>
      </c>
      <c r="C40" s="286" t="s">
        <v>245</v>
      </c>
      <c r="D40" s="128" t="s">
        <v>51</v>
      </c>
      <c r="E40" s="256">
        <v>2</v>
      </c>
      <c r="F40" s="34">
        <f>+'[1]Input Price'!$F$333</f>
        <v>0</v>
      </c>
      <c r="G40" s="34">
        <f>+'[1]Input Price'!$G$333</f>
        <v>0</v>
      </c>
      <c r="H40" s="34">
        <f>+'[1]Input Price'!$H$333</f>
        <v>0</v>
      </c>
      <c r="I40" s="34">
        <f>+'[1]Input Price'!$I$333</f>
        <v>0</v>
      </c>
      <c r="J40" s="34">
        <f>+'[1]Input Price'!$J$333</f>
        <v>0</v>
      </c>
      <c r="K40" s="34">
        <f>+'[1]Input Price'!$K$333</f>
        <v>0</v>
      </c>
      <c r="L40" s="34">
        <f>+'[1]Input Price'!$L$333</f>
        <v>0</v>
      </c>
      <c r="M40" s="34">
        <f>+'[1]Input Price'!$M$333</f>
        <v>0</v>
      </c>
      <c r="N40" s="34">
        <f>+'[1]Input Price'!$N$333</f>
        <v>0</v>
      </c>
      <c r="O40" s="34">
        <f>+'[1]Input Price'!$O$333</f>
        <v>0</v>
      </c>
      <c r="P40" s="34">
        <f>+'[1]Input Price'!$P$333</f>
        <v>0</v>
      </c>
    </row>
    <row r="41" spans="2:16">
      <c r="B41" s="138">
        <v>3</v>
      </c>
      <c r="C41" s="286" t="s">
        <v>246</v>
      </c>
      <c r="D41" s="128" t="s">
        <v>51</v>
      </c>
      <c r="E41" s="256">
        <v>1</v>
      </c>
      <c r="F41" s="34">
        <f>+'[1]Input Price'!$F$352</f>
        <v>0</v>
      </c>
      <c r="G41" s="34">
        <f>+'[1]Input Price'!$G$352</f>
        <v>0</v>
      </c>
      <c r="H41" s="34">
        <f>+'[1]Input Price'!$H$352</f>
        <v>0</v>
      </c>
      <c r="I41" s="34">
        <f>+'[1]Input Price'!$I$352</f>
        <v>0</v>
      </c>
      <c r="J41" s="34">
        <f>+'[1]Input Price'!$J$352</f>
        <v>0</v>
      </c>
      <c r="K41" s="34">
        <f>+'[1]Input Price'!$K$352</f>
        <v>0</v>
      </c>
      <c r="L41" s="34">
        <f>+'[1]Input Price'!$L$352</f>
        <v>0</v>
      </c>
      <c r="M41" s="34">
        <f>+'[1]Input Price'!$M$352</f>
        <v>0</v>
      </c>
      <c r="N41" s="34">
        <f>+'[1]Input Price'!$N$352</f>
        <v>0</v>
      </c>
      <c r="O41" s="34">
        <f>+'[1]Input Price'!$O$352</f>
        <v>0</v>
      </c>
      <c r="P41" s="34">
        <f>+'[1]Input Price'!$P$352</f>
        <v>0</v>
      </c>
    </row>
    <row r="42" spans="2:16">
      <c r="B42" s="138">
        <v>4</v>
      </c>
      <c r="C42" s="286" t="s">
        <v>247</v>
      </c>
      <c r="D42" s="128" t="s">
        <v>51</v>
      </c>
      <c r="E42" s="256">
        <v>1</v>
      </c>
      <c r="F42" s="34">
        <f>+'[1]Input Price'!$F$328</f>
        <v>0</v>
      </c>
      <c r="G42" s="34">
        <f>+'[1]Input Price'!$G$328</f>
        <v>0</v>
      </c>
      <c r="H42" s="34">
        <f>+'[1]Input Price'!$H$328</f>
        <v>0</v>
      </c>
      <c r="I42" s="34">
        <f>+'[1]Input Price'!$I$328</f>
        <v>0</v>
      </c>
      <c r="J42" s="34">
        <f>+'[1]Input Price'!$J$328</f>
        <v>0</v>
      </c>
      <c r="K42" s="34">
        <f>+'[1]Input Price'!$K$328</f>
        <v>0</v>
      </c>
      <c r="L42" s="34">
        <f>+'[1]Input Price'!$L$328</f>
        <v>0</v>
      </c>
      <c r="M42" s="34">
        <f>+'[1]Input Price'!$M$328</f>
        <v>0</v>
      </c>
      <c r="N42" s="34">
        <f>+'[1]Input Price'!$N$328</f>
        <v>0</v>
      </c>
      <c r="O42" s="34">
        <f>+'[1]Input Price'!$O$328</f>
        <v>0</v>
      </c>
      <c r="P42" s="34">
        <f>+'[1]Input Price'!$P$328</f>
        <v>0</v>
      </c>
    </row>
    <row r="43" spans="2:16">
      <c r="B43" s="138">
        <v>5</v>
      </c>
      <c r="C43" s="286" t="s">
        <v>248</v>
      </c>
      <c r="D43" s="128" t="s">
        <v>55</v>
      </c>
      <c r="E43" s="256">
        <v>31</v>
      </c>
      <c r="F43" s="34">
        <f>+'[1]Input Price'!$F$280</f>
        <v>0</v>
      </c>
      <c r="G43" s="34">
        <f>+'[1]Input Price'!$G$280</f>
        <v>0</v>
      </c>
      <c r="H43" s="34">
        <f>+'[1]Input Price'!$H$280</f>
        <v>0</v>
      </c>
      <c r="I43" s="34">
        <f>+'[1]Input Price'!$I$280</f>
        <v>0</v>
      </c>
      <c r="J43" s="34">
        <f>+'[1]Input Price'!$J$280</f>
        <v>0</v>
      </c>
      <c r="K43" s="34">
        <f>+'[1]Input Price'!$K$280</f>
        <v>0</v>
      </c>
      <c r="L43" s="34">
        <f>+'[1]Input Price'!$L$280</f>
        <v>0</v>
      </c>
      <c r="M43" s="34">
        <f>+'[1]Input Price'!$M$280</f>
        <v>0</v>
      </c>
      <c r="N43" s="34">
        <f>+'[1]Input Price'!$N$280</f>
        <v>0</v>
      </c>
      <c r="O43" s="34">
        <f>+'[1]Input Price'!$O$280</f>
        <v>0</v>
      </c>
      <c r="P43" s="34">
        <f>+'[1]Input Price'!$P$280</f>
        <v>0</v>
      </c>
    </row>
    <row r="44" spans="2:16">
      <c r="B44" s="138">
        <v>6</v>
      </c>
      <c r="C44" s="286" t="s">
        <v>249</v>
      </c>
      <c r="D44" s="128" t="s">
        <v>179</v>
      </c>
      <c r="E44" s="256">
        <v>6</v>
      </c>
      <c r="F44" s="34">
        <f>+'[1]Input Price'!$F$455</f>
        <v>0</v>
      </c>
      <c r="G44" s="34">
        <f>+'[1]Input Price'!$G$455</f>
        <v>0</v>
      </c>
      <c r="H44" s="34">
        <f>+'[1]Input Price'!$H$455</f>
        <v>0</v>
      </c>
      <c r="I44" s="34">
        <f>+'[1]Input Price'!$I$455</f>
        <v>0</v>
      </c>
      <c r="J44" s="34">
        <f>+'[1]Input Price'!$J$455</f>
        <v>0</v>
      </c>
      <c r="K44" s="34">
        <f>+'[1]Input Price'!$K$455</f>
        <v>0</v>
      </c>
      <c r="L44" s="34">
        <f>+'[1]Input Price'!$L$455</f>
        <v>0</v>
      </c>
      <c r="M44" s="34">
        <f>+'[1]Input Price'!$M$455</f>
        <v>0</v>
      </c>
      <c r="N44" s="34">
        <f>+'[1]Input Price'!$N$455</f>
        <v>0</v>
      </c>
      <c r="O44" s="34">
        <f>+'[1]Input Price'!$O$455</f>
        <v>0</v>
      </c>
      <c r="P44" s="34">
        <f>+'[1]Input Price'!$P$455</f>
        <v>0</v>
      </c>
    </row>
    <row r="45" spans="2:16">
      <c r="B45" s="133"/>
      <c r="C45" s="289"/>
      <c r="D45" s="129"/>
      <c r="E45" s="257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16">
      <c r="B46" s="135" t="s">
        <v>250</v>
      </c>
      <c r="C46" s="288" t="s">
        <v>251</v>
      </c>
      <c r="D46" s="129"/>
      <c r="E46" s="257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>
      <c r="B47" s="138">
        <v>1</v>
      </c>
      <c r="C47" s="286" t="s">
        <v>252</v>
      </c>
      <c r="D47" s="128" t="s">
        <v>51</v>
      </c>
      <c r="E47" s="256">
        <v>2</v>
      </c>
      <c r="F47" s="34">
        <f>+'[1]Input Price'!$F$391</f>
        <v>0</v>
      </c>
      <c r="G47" s="34">
        <f>+'[1]Input Price'!$G$391</f>
        <v>0</v>
      </c>
      <c r="H47" s="34">
        <f>+'[1]Input Price'!$H$391</f>
        <v>0</v>
      </c>
      <c r="I47" s="34">
        <f>+'[1]Input Price'!$I$391</f>
        <v>0</v>
      </c>
      <c r="J47" s="34">
        <f>+'[1]Input Price'!$J$391</f>
        <v>0</v>
      </c>
      <c r="K47" s="34">
        <f>+'[1]Input Price'!$K$391</f>
        <v>0</v>
      </c>
      <c r="L47" s="34">
        <f>+'[1]Input Price'!$L$391</f>
        <v>0</v>
      </c>
      <c r="M47" s="34">
        <f>+'[1]Input Price'!$M$391</f>
        <v>0</v>
      </c>
      <c r="N47" s="34">
        <f>+'[1]Input Price'!$N$391</f>
        <v>0</v>
      </c>
      <c r="O47" s="34">
        <f>+'[1]Input Price'!$O$391</f>
        <v>0</v>
      </c>
      <c r="P47" s="34">
        <f>+'[1]Input Price'!$P$391</f>
        <v>0</v>
      </c>
    </row>
    <row r="48" spans="2:16">
      <c r="B48" s="138">
        <v>2</v>
      </c>
      <c r="C48" s="286" t="s">
        <v>253</v>
      </c>
      <c r="D48" s="128" t="s">
        <v>55</v>
      </c>
      <c r="E48" s="256">
        <v>25</v>
      </c>
      <c r="F48" s="34">
        <f>+'[1]Input Price'!$F$886</f>
        <v>0</v>
      </c>
      <c r="G48" s="34">
        <f>+'[1]Input Price'!$G$886</f>
        <v>0</v>
      </c>
      <c r="H48" s="34">
        <f>+'[1]Input Price'!$H$886</f>
        <v>0</v>
      </c>
      <c r="I48" s="34">
        <f>+'[1]Input Price'!$I$886</f>
        <v>0</v>
      </c>
      <c r="J48" s="34">
        <f>+'[1]Input Price'!$J$886</f>
        <v>0</v>
      </c>
      <c r="K48" s="34">
        <f>+'[1]Input Price'!$K$886</f>
        <v>0</v>
      </c>
      <c r="L48" s="34">
        <f>+'[1]Input Price'!$L$886</f>
        <v>0</v>
      </c>
      <c r="M48" s="34">
        <f>+'[1]Input Price'!$M$886</f>
        <v>0</v>
      </c>
      <c r="N48" s="34">
        <f>+'[1]Input Price'!$N$886</f>
        <v>0</v>
      </c>
      <c r="O48" s="34">
        <f>+'[1]Input Price'!$O$886</f>
        <v>0</v>
      </c>
      <c r="P48" s="34">
        <f>+'[1]Input Price'!$P$886</f>
        <v>0</v>
      </c>
    </row>
    <row r="49" spans="2:16">
      <c r="B49" s="138">
        <v>3</v>
      </c>
      <c r="C49" s="286" t="s">
        <v>254</v>
      </c>
      <c r="D49" s="128" t="s">
        <v>179</v>
      </c>
      <c r="E49" s="256">
        <v>2</v>
      </c>
      <c r="F49" s="34">
        <f>+'[1]Input Price'!$F$456</f>
        <v>0</v>
      </c>
      <c r="G49" s="34">
        <f>+'[1]Input Price'!$G$456</f>
        <v>0</v>
      </c>
      <c r="H49" s="34">
        <f>+'[1]Input Price'!$H$456</f>
        <v>0</v>
      </c>
      <c r="I49" s="34">
        <f>+'[1]Input Price'!$I$456</f>
        <v>0</v>
      </c>
      <c r="J49" s="34">
        <f>+'[1]Input Price'!$J$456</f>
        <v>0</v>
      </c>
      <c r="K49" s="34">
        <f>+'[1]Input Price'!$K$456</f>
        <v>0</v>
      </c>
      <c r="L49" s="34">
        <f>+'[1]Input Price'!$L$456</f>
        <v>0</v>
      </c>
      <c r="M49" s="34">
        <f>+'[1]Input Price'!$M$456</f>
        <v>0</v>
      </c>
      <c r="N49" s="34">
        <f>+'[1]Input Price'!$N$456</f>
        <v>0</v>
      </c>
      <c r="O49" s="34">
        <f>+'[1]Input Price'!$O$456</f>
        <v>0</v>
      </c>
      <c r="P49" s="34">
        <f>+'[1]Input Price'!$P$456</f>
        <v>0</v>
      </c>
    </row>
    <row r="50" spans="2:16" ht="15.75" thickBot="1">
      <c r="B50" s="138"/>
      <c r="C50" s="291"/>
      <c r="D50" s="128"/>
      <c r="E50" s="256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ht="15.75" thickBot="1">
      <c r="B51" s="138"/>
      <c r="C51" s="292" t="s">
        <v>255</v>
      </c>
      <c r="D51" s="128"/>
      <c r="E51" s="256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>
      <c r="B52" s="133"/>
      <c r="C52" s="289"/>
      <c r="D52" s="129"/>
      <c r="E52" s="25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>
      <c r="B53" s="135" t="s">
        <v>256</v>
      </c>
      <c r="C53" s="288" t="s">
        <v>257</v>
      </c>
      <c r="D53" s="129"/>
      <c r="E53" s="257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 ht="25.5">
      <c r="B54" s="138">
        <v>1</v>
      </c>
      <c r="C54" s="286" t="s">
        <v>258</v>
      </c>
      <c r="D54" s="128" t="s">
        <v>51</v>
      </c>
      <c r="E54" s="256">
        <v>1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2:16" ht="25.5">
      <c r="B55" s="138">
        <v>2</v>
      </c>
      <c r="C55" s="286" t="s">
        <v>259</v>
      </c>
      <c r="D55" s="128" t="s">
        <v>51</v>
      </c>
      <c r="E55" s="256">
        <v>1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2:16">
      <c r="B56" s="138">
        <v>3</v>
      </c>
      <c r="C56" s="286" t="s">
        <v>260</v>
      </c>
      <c r="D56" s="128" t="s">
        <v>51</v>
      </c>
      <c r="E56" s="256">
        <v>8</v>
      </c>
      <c r="F56" s="34">
        <f>+'[1]Input Price'!$F$298</f>
        <v>0</v>
      </c>
      <c r="G56" s="34">
        <f>+'[1]Input Price'!$G$298</f>
        <v>0</v>
      </c>
      <c r="H56" s="34">
        <f>+'[1]Input Price'!$H$298</f>
        <v>0</v>
      </c>
      <c r="I56" s="34">
        <f>+'[1]Input Price'!$I$298</f>
        <v>0</v>
      </c>
      <c r="J56" s="34">
        <f>+'[1]Input Price'!$J$298</f>
        <v>0</v>
      </c>
      <c r="K56" s="34">
        <f>+'[1]Input Price'!$K$298</f>
        <v>0</v>
      </c>
      <c r="L56" s="34">
        <f>+'[1]Input Price'!$L$298</f>
        <v>0</v>
      </c>
      <c r="M56" s="34">
        <f>+'[1]Input Price'!$M$298</f>
        <v>0</v>
      </c>
      <c r="N56" s="34">
        <f>+'[1]Input Price'!$N$298</f>
        <v>0</v>
      </c>
      <c r="O56" s="34">
        <f>+'[1]Input Price'!$O$298</f>
        <v>0</v>
      </c>
      <c r="P56" s="34">
        <f>+'[1]Input Price'!$P$298</f>
        <v>0</v>
      </c>
    </row>
    <row r="57" spans="2:16">
      <c r="B57" s="138">
        <v>4</v>
      </c>
      <c r="C57" s="286" t="s">
        <v>261</v>
      </c>
      <c r="D57" s="128" t="s">
        <v>51</v>
      </c>
      <c r="E57" s="256">
        <v>1</v>
      </c>
      <c r="F57" s="34">
        <f>+'[1]Input Price'!$F$297</f>
        <v>0</v>
      </c>
      <c r="G57" s="34">
        <f>+'[1]Input Price'!$G$297</f>
        <v>0</v>
      </c>
      <c r="H57" s="34">
        <f>+'[1]Input Price'!$H$297</f>
        <v>0</v>
      </c>
      <c r="I57" s="34">
        <f>+'[1]Input Price'!$I$297</f>
        <v>0</v>
      </c>
      <c r="J57" s="34">
        <f>+'[1]Input Price'!$J$297</f>
        <v>0</v>
      </c>
      <c r="K57" s="34">
        <f>+'[1]Input Price'!$K$297</f>
        <v>0</v>
      </c>
      <c r="L57" s="34">
        <f>+'[1]Input Price'!$L$297</f>
        <v>0</v>
      </c>
      <c r="M57" s="34">
        <f>+'[1]Input Price'!$M$297</f>
        <v>0</v>
      </c>
      <c r="N57" s="34">
        <f>+'[1]Input Price'!$N$297</f>
        <v>0</v>
      </c>
      <c r="O57" s="34">
        <f>+'[1]Input Price'!$O$297</f>
        <v>0</v>
      </c>
      <c r="P57" s="34">
        <f>+'[1]Input Price'!$P$297</f>
        <v>0</v>
      </c>
    </row>
    <row r="58" spans="2:16" ht="25.5">
      <c r="B58" s="138">
        <v>5</v>
      </c>
      <c r="C58" s="286" t="s">
        <v>262</v>
      </c>
      <c r="D58" s="128" t="s">
        <v>55</v>
      </c>
      <c r="E58" s="256">
        <v>115</v>
      </c>
      <c r="F58" s="34">
        <f>+'[1]Input Price'!$F$256</f>
        <v>0</v>
      </c>
      <c r="G58" s="34">
        <f>+'[1]Input Price'!$G$256</f>
        <v>0</v>
      </c>
      <c r="H58" s="34">
        <f>+'[1]Input Price'!$H$256</f>
        <v>0</v>
      </c>
      <c r="I58" s="34">
        <f>+'[1]Input Price'!$I$256</f>
        <v>0</v>
      </c>
      <c r="J58" s="34">
        <f>+'[1]Input Price'!$J$256</f>
        <v>0</v>
      </c>
      <c r="K58" s="34">
        <f>+'[1]Input Price'!$K$256</f>
        <v>0</v>
      </c>
      <c r="L58" s="34">
        <f>+'[1]Input Price'!$L$256</f>
        <v>0</v>
      </c>
      <c r="M58" s="34">
        <f>+'[1]Input Price'!$M$256</f>
        <v>0</v>
      </c>
      <c r="N58" s="34">
        <f>+'[1]Input Price'!$N$256</f>
        <v>0</v>
      </c>
      <c r="O58" s="34">
        <f>+'[1]Input Price'!$O$256</f>
        <v>0</v>
      </c>
      <c r="P58" s="34">
        <f>+'[1]Input Price'!$P$256</f>
        <v>0</v>
      </c>
    </row>
    <row r="59" spans="2:16" ht="25.5">
      <c r="B59" s="138">
        <v>6</v>
      </c>
      <c r="C59" s="286" t="s">
        <v>263</v>
      </c>
      <c r="D59" s="128" t="s">
        <v>55</v>
      </c>
      <c r="E59" s="256">
        <v>40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16" ht="25.5">
      <c r="B60" s="138">
        <v>7</v>
      </c>
      <c r="C60" s="286" t="s">
        <v>264</v>
      </c>
      <c r="D60" s="128" t="s">
        <v>55</v>
      </c>
      <c r="E60" s="256">
        <v>8</v>
      </c>
      <c r="F60" s="34">
        <f>+'[1]Input Price'!$F$257</f>
        <v>0</v>
      </c>
      <c r="G60" s="34">
        <f>+'[1]Input Price'!$G$257</f>
        <v>0</v>
      </c>
      <c r="H60" s="34">
        <f>+'[1]Input Price'!$H$257</f>
        <v>0</v>
      </c>
      <c r="I60" s="34">
        <f>+'[1]Input Price'!$I$257</f>
        <v>0</v>
      </c>
      <c r="J60" s="34">
        <f>+'[1]Input Price'!$J$257</f>
        <v>0</v>
      </c>
      <c r="K60" s="34">
        <f>+'[1]Input Price'!$K$257</f>
        <v>0</v>
      </c>
      <c r="L60" s="34">
        <f>+'[1]Input Price'!$L$257</f>
        <v>0</v>
      </c>
      <c r="M60" s="34">
        <f>+'[1]Input Price'!$M$257</f>
        <v>0</v>
      </c>
      <c r="N60" s="34">
        <f>+'[1]Input Price'!$N$257</f>
        <v>0</v>
      </c>
      <c r="O60" s="34">
        <f>+'[1]Input Price'!$O$257</f>
        <v>0</v>
      </c>
      <c r="P60" s="34">
        <f>+'[1]Input Price'!$P$257</f>
        <v>0</v>
      </c>
    </row>
    <row r="61" spans="2:16" ht="25.5">
      <c r="B61" s="138">
        <v>8</v>
      </c>
      <c r="C61" s="286" t="s">
        <v>265</v>
      </c>
      <c r="D61" s="128" t="s">
        <v>266</v>
      </c>
      <c r="E61" s="256">
        <v>9</v>
      </c>
      <c r="F61" s="34">
        <f>+'[1]Input Price'!$F$474</f>
        <v>0</v>
      </c>
      <c r="G61" s="34">
        <f>+'[1]Input Price'!$G$474</f>
        <v>0</v>
      </c>
      <c r="H61" s="34">
        <f>+'[1]Input Price'!$H$474</f>
        <v>0</v>
      </c>
      <c r="I61" s="34">
        <f>+'[1]Input Price'!$I$474</f>
        <v>0</v>
      </c>
      <c r="J61" s="34">
        <f>+'[1]Input Price'!$J$474</f>
        <v>0</v>
      </c>
      <c r="K61" s="34">
        <f>+'[1]Input Price'!$K$474</f>
        <v>0</v>
      </c>
      <c r="L61" s="34">
        <f>+'[1]Input Price'!$L$474</f>
        <v>0</v>
      </c>
      <c r="M61" s="34">
        <f>+'[1]Input Price'!$M$474</f>
        <v>0</v>
      </c>
      <c r="N61" s="34">
        <f>+'[1]Input Price'!$N$474</f>
        <v>0</v>
      </c>
      <c r="O61" s="34">
        <f>+'[1]Input Price'!$O$474</f>
        <v>0</v>
      </c>
      <c r="P61" s="34">
        <f>+'[1]Input Price'!$P$474</f>
        <v>0</v>
      </c>
    </row>
    <row r="62" spans="2:16">
      <c r="B62" s="138">
        <v>9</v>
      </c>
      <c r="C62" s="286" t="s">
        <v>267</v>
      </c>
      <c r="D62" s="128" t="s">
        <v>34</v>
      </c>
      <c r="E62" s="256">
        <v>90</v>
      </c>
      <c r="F62" s="34">
        <f>+'[1]Input Price'!$F$66</f>
        <v>0</v>
      </c>
      <c r="G62" s="34">
        <f>+'[1]Input Price'!$G$66</f>
        <v>0</v>
      </c>
      <c r="H62" s="34">
        <f>+'[1]Input Price'!$H$66</f>
        <v>0</v>
      </c>
      <c r="I62" s="34">
        <f>+'[1]Input Price'!$I$66</f>
        <v>0</v>
      </c>
      <c r="J62" s="34">
        <f>+'[1]Input Price'!$J$66</f>
        <v>0</v>
      </c>
      <c r="K62" s="34">
        <f>+'[1]Input Price'!$K$66</f>
        <v>0</v>
      </c>
      <c r="L62" s="34">
        <f>+'[1]Input Price'!$L$66</f>
        <v>0</v>
      </c>
      <c r="M62" s="34">
        <f>+'[1]Input Price'!$M$66</f>
        <v>0</v>
      </c>
      <c r="N62" s="34">
        <f>+'[1]Input Price'!$N$66</f>
        <v>0</v>
      </c>
      <c r="O62" s="34">
        <f>+'[1]Input Price'!$O$66</f>
        <v>0</v>
      </c>
      <c r="P62" s="34">
        <f>+'[1]Input Price'!$P$66</f>
        <v>0</v>
      </c>
    </row>
    <row r="63" spans="2:16" ht="25.5">
      <c r="B63" s="138">
        <v>10</v>
      </c>
      <c r="C63" s="286" t="s">
        <v>268</v>
      </c>
      <c r="D63" s="128" t="s">
        <v>31</v>
      </c>
      <c r="E63" s="256">
        <v>5</v>
      </c>
      <c r="F63" s="34">
        <f>+'[1]Input Price'!$F$295</f>
        <v>0</v>
      </c>
      <c r="G63" s="34">
        <f>+'[1]Input Price'!$G$295</f>
        <v>0</v>
      </c>
      <c r="H63" s="34">
        <f>+'[1]Input Price'!$H$295</f>
        <v>0</v>
      </c>
      <c r="I63" s="34">
        <f>+'[1]Input Price'!$I$295</f>
        <v>0</v>
      </c>
      <c r="J63" s="34">
        <f>+'[1]Input Price'!$J$295</f>
        <v>0</v>
      </c>
      <c r="K63" s="34">
        <f>+'[1]Input Price'!$K$295</f>
        <v>0</v>
      </c>
      <c r="L63" s="34">
        <f>+'[1]Input Price'!$L$295</f>
        <v>0</v>
      </c>
      <c r="M63" s="34">
        <f>+'[1]Input Price'!$M$295</f>
        <v>0</v>
      </c>
      <c r="N63" s="34">
        <f>+'[1]Input Price'!$N$295</f>
        <v>0</v>
      </c>
      <c r="O63" s="34">
        <f>+'[1]Input Price'!$O$295</f>
        <v>0</v>
      </c>
      <c r="P63" s="34">
        <f>+'[1]Input Price'!$P$295</f>
        <v>0</v>
      </c>
    </row>
    <row r="64" spans="2:16">
      <c r="B64" s="141">
        <v>11</v>
      </c>
      <c r="C64" s="286" t="s">
        <v>269</v>
      </c>
      <c r="D64" s="128" t="s">
        <v>270</v>
      </c>
      <c r="E64" s="256">
        <v>1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2:16" ht="15.75" thickBot="1">
      <c r="B65" s="141"/>
      <c r="C65" s="286"/>
      <c r="D65" s="128"/>
      <c r="E65" s="256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 ht="15.75" thickBot="1">
      <c r="B66" s="141"/>
      <c r="C66" s="292" t="s">
        <v>271</v>
      </c>
      <c r="D66" s="128"/>
      <c r="E66" s="256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2:16">
      <c r="B67" s="141"/>
      <c r="C67" s="286"/>
      <c r="D67" s="128"/>
      <c r="E67" s="256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2:16">
      <c r="B68" s="135" t="s">
        <v>272</v>
      </c>
      <c r="C68" s="288" t="s">
        <v>273</v>
      </c>
      <c r="D68" s="129"/>
      <c r="E68" s="257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ht="51">
      <c r="B69" s="142">
        <v>1</v>
      </c>
      <c r="C69" s="286" t="s">
        <v>274</v>
      </c>
      <c r="D69" s="128" t="s">
        <v>124</v>
      </c>
      <c r="E69" s="256">
        <v>1</v>
      </c>
      <c r="F69" s="34">
        <f>+'[1]Input Price'!F251</f>
        <v>0</v>
      </c>
      <c r="G69" s="34">
        <f>+'[1]Input Price'!G251</f>
        <v>0</v>
      </c>
      <c r="H69" s="34">
        <f>+'[1]Input Price'!H251</f>
        <v>0</v>
      </c>
      <c r="I69" s="34">
        <f>+'[1]Input Price'!I251</f>
        <v>0</v>
      </c>
      <c r="J69" s="34">
        <f>+'[1]Input Price'!J251</f>
        <v>0</v>
      </c>
      <c r="K69" s="34">
        <f>+'[1]Input Price'!K251</f>
        <v>0</v>
      </c>
      <c r="L69" s="34">
        <f>+'[1]Input Price'!L251</f>
        <v>0</v>
      </c>
      <c r="M69" s="34">
        <f>+'[1]Input Price'!M251</f>
        <v>0</v>
      </c>
      <c r="N69" s="34">
        <f>+'[1]Input Price'!N251</f>
        <v>0</v>
      </c>
      <c r="O69" s="34">
        <f>+'[1]Input Price'!O251</f>
        <v>0</v>
      </c>
      <c r="P69" s="34">
        <f>+'[1]Input Price'!P251</f>
        <v>0</v>
      </c>
    </row>
    <row r="70" spans="2:16" ht="15.75" thickBot="1">
      <c r="B70" s="142"/>
      <c r="C70" s="286"/>
      <c r="D70" s="128"/>
      <c r="E70" s="256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 ht="15.75" thickBot="1">
      <c r="B71" s="142"/>
      <c r="C71" s="292" t="s">
        <v>275</v>
      </c>
      <c r="D71" s="128"/>
      <c r="E71" s="256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>
      <c r="B72" s="142"/>
      <c r="C72" s="286"/>
      <c r="D72" s="128"/>
      <c r="E72" s="256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>
      <c r="B73" s="137" t="s">
        <v>276</v>
      </c>
      <c r="C73" s="285" t="s">
        <v>277</v>
      </c>
      <c r="D73" s="128"/>
      <c r="E73" s="256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 ht="38.25">
      <c r="B74" s="142">
        <v>1</v>
      </c>
      <c r="C74" s="286" t="s">
        <v>278</v>
      </c>
      <c r="D74" s="128" t="s">
        <v>51</v>
      </c>
      <c r="E74" s="256">
        <v>1</v>
      </c>
      <c r="F74" s="34">
        <f>+'[1]Input Price'!$F$316</f>
        <v>0</v>
      </c>
      <c r="G74" s="34">
        <f>+'[1]Input Price'!$G$316</f>
        <v>0</v>
      </c>
      <c r="H74" s="34">
        <f>+'[1]Input Price'!$H$316</f>
        <v>0</v>
      </c>
      <c r="I74" s="34">
        <f>+'[1]Input Price'!$I$316</f>
        <v>0</v>
      </c>
      <c r="J74" s="34">
        <f>+'[1]Input Price'!$J$316</f>
        <v>0</v>
      </c>
      <c r="K74" s="34">
        <f>+'[1]Input Price'!$K$316</f>
        <v>0</v>
      </c>
      <c r="L74" s="34">
        <f>+'[1]Input Price'!$L$316</f>
        <v>0</v>
      </c>
      <c r="M74" s="34">
        <f>+'[1]Input Price'!$M$316</f>
        <v>0</v>
      </c>
      <c r="N74" s="34">
        <f>+'[1]Input Price'!$N$316</f>
        <v>0</v>
      </c>
      <c r="O74" s="34">
        <f>+'[1]Input Price'!$O$316</f>
        <v>0</v>
      </c>
      <c r="P74" s="34">
        <f>+'[1]Input Price'!$P$316</f>
        <v>0</v>
      </c>
    </row>
    <row r="75" spans="2:16" ht="38.25">
      <c r="B75" s="142">
        <v>2</v>
      </c>
      <c r="C75" s="286" t="s">
        <v>279</v>
      </c>
      <c r="D75" s="128" t="s">
        <v>51</v>
      </c>
      <c r="E75" s="256">
        <v>1</v>
      </c>
      <c r="F75" s="34">
        <f>+'[1]Input Price'!$F$403</f>
        <v>0</v>
      </c>
      <c r="G75" s="34">
        <f>+'[1]Input Price'!$G$403</f>
        <v>0</v>
      </c>
      <c r="H75" s="34">
        <f>+'[1]Input Price'!$H$403</f>
        <v>0</v>
      </c>
      <c r="I75" s="34">
        <f>+'[1]Input Price'!$I$403</f>
        <v>0</v>
      </c>
      <c r="J75" s="34">
        <f>+'[1]Input Price'!$J$403</f>
        <v>0</v>
      </c>
      <c r="K75" s="34">
        <f>+'[1]Input Price'!$K$403</f>
        <v>0</v>
      </c>
      <c r="L75" s="34">
        <f>+'[1]Input Price'!$L$403</f>
        <v>0</v>
      </c>
      <c r="M75" s="34">
        <f>+'[1]Input Price'!$M$403</f>
        <v>0</v>
      </c>
      <c r="N75" s="34">
        <f>+'[1]Input Price'!$N$403</f>
        <v>0</v>
      </c>
      <c r="O75" s="34">
        <f>+'[1]Input Price'!$O$403</f>
        <v>0</v>
      </c>
      <c r="P75" s="34">
        <f>+'[1]Input Price'!$P$403</f>
        <v>0</v>
      </c>
    </row>
    <row r="76" spans="2:16" ht="25.5">
      <c r="B76" s="142">
        <v>3</v>
      </c>
      <c r="C76" s="286" t="s">
        <v>280</v>
      </c>
      <c r="D76" s="128" t="s">
        <v>51</v>
      </c>
      <c r="E76" s="256">
        <v>1</v>
      </c>
      <c r="F76" s="34">
        <f>+'[1]Input Price'!$F$349</f>
        <v>0</v>
      </c>
      <c r="G76" s="34">
        <f>+'[1]Input Price'!$G$349</f>
        <v>0</v>
      </c>
      <c r="H76" s="34">
        <f>+'[1]Input Price'!$H$349</f>
        <v>0</v>
      </c>
      <c r="I76" s="34">
        <f>+'[1]Input Price'!$I$349</f>
        <v>0</v>
      </c>
      <c r="J76" s="34">
        <f>+'[1]Input Price'!$J$349</f>
        <v>0</v>
      </c>
      <c r="K76" s="34">
        <f>+'[1]Input Price'!$K$349</f>
        <v>0</v>
      </c>
      <c r="L76" s="34">
        <f>+'[1]Input Price'!$L$349</f>
        <v>0</v>
      </c>
      <c r="M76" s="34">
        <f>+'[1]Input Price'!$M$349</f>
        <v>0</v>
      </c>
      <c r="N76" s="34">
        <f>+'[1]Input Price'!$N$349</f>
        <v>0</v>
      </c>
      <c r="O76" s="34">
        <f>+'[1]Input Price'!$O$349</f>
        <v>0</v>
      </c>
      <c r="P76" s="34">
        <f>+'[1]Input Price'!$P$349</f>
        <v>0</v>
      </c>
    </row>
    <row r="77" spans="2:16">
      <c r="B77" s="142">
        <v>4</v>
      </c>
      <c r="C77" s="286" t="s">
        <v>281</v>
      </c>
      <c r="D77" s="128" t="s">
        <v>51</v>
      </c>
      <c r="E77" s="256">
        <v>1</v>
      </c>
      <c r="F77" s="34">
        <f>+'[1]Input Price'!$F$252</f>
        <v>0</v>
      </c>
      <c r="G77" s="34">
        <f>+'[1]Input Price'!$G$252</f>
        <v>0</v>
      </c>
      <c r="H77" s="34">
        <f>+'[1]Input Price'!$H$252</f>
        <v>0</v>
      </c>
      <c r="I77" s="34">
        <f>+'[1]Input Price'!$I$252</f>
        <v>0</v>
      </c>
      <c r="J77" s="34">
        <f>+'[1]Input Price'!$J$252</f>
        <v>0</v>
      </c>
      <c r="K77" s="34">
        <f>+'[1]Input Price'!$K$252</f>
        <v>0</v>
      </c>
      <c r="L77" s="34">
        <f>+'[1]Input Price'!$L$252</f>
        <v>0</v>
      </c>
      <c r="M77" s="34">
        <f>+'[1]Input Price'!$M$252</f>
        <v>0</v>
      </c>
      <c r="N77" s="34">
        <f>+'[1]Input Price'!$N$252</f>
        <v>0</v>
      </c>
      <c r="O77" s="34">
        <f>+'[1]Input Price'!$O$252</f>
        <v>0</v>
      </c>
      <c r="P77" s="34">
        <f>+'[1]Input Price'!$P$252</f>
        <v>0</v>
      </c>
    </row>
    <row r="78" spans="2:16">
      <c r="B78" s="142">
        <v>5</v>
      </c>
      <c r="C78" s="286" t="s">
        <v>282</v>
      </c>
      <c r="D78" s="128" t="s">
        <v>51</v>
      </c>
      <c r="E78" s="256">
        <v>1</v>
      </c>
      <c r="F78" s="34">
        <f>+'[1]Input Price'!$F$304</f>
        <v>0</v>
      </c>
      <c r="G78" s="34">
        <f>+'[1]Input Price'!$G$304</f>
        <v>0</v>
      </c>
      <c r="H78" s="34">
        <f>+'[1]Input Price'!$H$304</f>
        <v>0</v>
      </c>
      <c r="I78" s="34">
        <f>+'[1]Input Price'!$I$304</f>
        <v>0</v>
      </c>
      <c r="J78" s="34">
        <f>+'[1]Input Price'!$J$304</f>
        <v>0</v>
      </c>
      <c r="K78" s="34">
        <f>+'[1]Input Price'!$K$304</f>
        <v>0</v>
      </c>
      <c r="L78" s="34">
        <f>+'[1]Input Price'!$L$304</f>
        <v>0</v>
      </c>
      <c r="M78" s="34">
        <f>+'[1]Input Price'!$M$304</f>
        <v>0</v>
      </c>
      <c r="N78" s="34">
        <f>+'[1]Input Price'!$N$304</f>
        <v>0</v>
      </c>
      <c r="O78" s="34">
        <f>+'[1]Input Price'!$O$304</f>
        <v>0</v>
      </c>
      <c r="P78" s="34">
        <f>+'[1]Input Price'!$P$304</f>
        <v>0</v>
      </c>
    </row>
    <row r="79" spans="2:16">
      <c r="B79" s="142">
        <v>6</v>
      </c>
      <c r="C79" s="286" t="s">
        <v>283</v>
      </c>
      <c r="D79" s="128" t="s">
        <v>51</v>
      </c>
      <c r="E79" s="256">
        <v>1</v>
      </c>
      <c r="F79" s="34">
        <f>+'[1]Input Price'!$F$390</f>
        <v>0</v>
      </c>
      <c r="G79" s="34">
        <f>+'[1]Input Price'!$G$390</f>
        <v>0</v>
      </c>
      <c r="H79" s="34">
        <f>+'[1]Input Price'!$H$390</f>
        <v>0</v>
      </c>
      <c r="I79" s="34">
        <f>+'[1]Input Price'!$I$390</f>
        <v>0</v>
      </c>
      <c r="J79" s="34">
        <f>+'[1]Input Price'!$J$390</f>
        <v>0</v>
      </c>
      <c r="K79" s="34">
        <f>+'[1]Input Price'!$K$390</f>
        <v>0</v>
      </c>
      <c r="L79" s="34">
        <f>+'[1]Input Price'!$L$390</f>
        <v>0</v>
      </c>
      <c r="M79" s="34">
        <f>+'[1]Input Price'!$M$390</f>
        <v>0</v>
      </c>
      <c r="N79" s="34">
        <f>+'[1]Input Price'!$N$390</f>
        <v>0</v>
      </c>
      <c r="O79" s="34">
        <f>+'[1]Input Price'!$O$390</f>
        <v>0</v>
      </c>
      <c r="P79" s="34">
        <f>+'[1]Input Price'!$P$390</f>
        <v>0</v>
      </c>
    </row>
    <row r="80" spans="2:16">
      <c r="B80" s="142">
        <v>7</v>
      </c>
      <c r="C80" s="286" t="s">
        <v>284</v>
      </c>
      <c r="D80" s="128" t="s">
        <v>51</v>
      </c>
      <c r="E80" s="256">
        <v>1</v>
      </c>
      <c r="F80" s="34">
        <f>+'[1]Input Price'!$F$319</f>
        <v>0</v>
      </c>
      <c r="G80" s="34">
        <f>+'[1]Input Price'!$G$319</f>
        <v>0</v>
      </c>
      <c r="H80" s="34">
        <f>+'[1]Input Price'!$H$319</f>
        <v>0</v>
      </c>
      <c r="I80" s="34">
        <f>+'[1]Input Price'!$I$319</f>
        <v>0</v>
      </c>
      <c r="J80" s="34">
        <f>+'[1]Input Price'!$J$319</f>
        <v>0</v>
      </c>
      <c r="K80" s="34">
        <f>+'[1]Input Price'!$K$319</f>
        <v>0</v>
      </c>
      <c r="L80" s="34">
        <f>+'[1]Input Price'!$L$319</f>
        <v>0</v>
      </c>
      <c r="M80" s="34">
        <f>+'[1]Input Price'!$M$319</f>
        <v>0</v>
      </c>
      <c r="N80" s="34">
        <f>+'[1]Input Price'!$N$319</f>
        <v>0</v>
      </c>
      <c r="O80" s="34">
        <f>+'[1]Input Price'!$O$319</f>
        <v>0</v>
      </c>
      <c r="P80" s="34">
        <f>+'[1]Input Price'!$P$319</f>
        <v>0</v>
      </c>
    </row>
    <row r="81" spans="2:16">
      <c r="B81" s="142">
        <v>8</v>
      </c>
      <c r="C81" s="286" t="s">
        <v>285</v>
      </c>
      <c r="D81" s="128" t="s">
        <v>51</v>
      </c>
      <c r="E81" s="256">
        <v>1</v>
      </c>
      <c r="F81" s="34">
        <f>+'[1]Input Price'!$F$258</f>
        <v>0</v>
      </c>
      <c r="G81" s="34">
        <f>+'[1]Input Price'!$G$258</f>
        <v>0</v>
      </c>
      <c r="H81" s="34">
        <f>+'[1]Input Price'!$H$258</f>
        <v>0</v>
      </c>
      <c r="I81" s="34">
        <f>+'[1]Input Price'!$I$258</f>
        <v>0</v>
      </c>
      <c r="J81" s="34">
        <f>+'[1]Input Price'!$J$258</f>
        <v>0</v>
      </c>
      <c r="K81" s="34">
        <f>+'[1]Input Price'!$K$258</f>
        <v>0</v>
      </c>
      <c r="L81" s="34">
        <f>+'[1]Input Price'!$L$258</f>
        <v>0</v>
      </c>
      <c r="M81" s="34">
        <f>+'[1]Input Price'!$M$258</f>
        <v>0</v>
      </c>
      <c r="N81" s="34">
        <f>+'[1]Input Price'!$N$258</f>
        <v>0</v>
      </c>
      <c r="O81" s="34">
        <f>+'[1]Input Price'!$O$258</f>
        <v>0</v>
      </c>
      <c r="P81" s="34">
        <f>+'[1]Input Price'!$P$258</f>
        <v>0</v>
      </c>
    </row>
    <row r="82" spans="2:16">
      <c r="B82" s="142">
        <v>9</v>
      </c>
      <c r="C82" s="286" t="s">
        <v>286</v>
      </c>
      <c r="D82" s="128" t="s">
        <v>55</v>
      </c>
      <c r="E82" s="256">
        <v>30</v>
      </c>
      <c r="F82" s="34">
        <f>+'[1]Input Price'!$F$347</f>
        <v>0</v>
      </c>
      <c r="G82" s="34">
        <f>+'[1]Input Price'!$G$347</f>
        <v>0</v>
      </c>
      <c r="H82" s="34">
        <f>+'[1]Input Price'!$H$347</f>
        <v>0</v>
      </c>
      <c r="I82" s="34">
        <f>+'[1]Input Price'!$I$347</f>
        <v>0</v>
      </c>
      <c r="J82" s="34">
        <f>+'[1]Input Price'!$J$347</f>
        <v>0</v>
      </c>
      <c r="K82" s="34">
        <f>+'[1]Input Price'!$K$347</f>
        <v>0</v>
      </c>
      <c r="L82" s="34">
        <f>+'[1]Input Price'!$L$347</f>
        <v>0</v>
      </c>
      <c r="M82" s="34">
        <f>+'[1]Input Price'!$M$347</f>
        <v>0</v>
      </c>
      <c r="N82" s="34">
        <f>+'[1]Input Price'!$N$347</f>
        <v>0</v>
      </c>
      <c r="O82" s="34">
        <f>+'[1]Input Price'!$O$347</f>
        <v>0</v>
      </c>
      <c r="P82" s="34">
        <f>+'[1]Input Price'!$P$347</f>
        <v>0</v>
      </c>
    </row>
    <row r="83" spans="2:16">
      <c r="B83" s="142">
        <v>10</v>
      </c>
      <c r="C83" s="286" t="s">
        <v>287</v>
      </c>
      <c r="D83" s="128" t="s">
        <v>51</v>
      </c>
      <c r="E83" s="256">
        <v>1</v>
      </c>
      <c r="F83" s="34">
        <f>+'[1]Input Price'!$F$402</f>
        <v>0</v>
      </c>
      <c r="G83" s="34">
        <f>+'[1]Input Price'!$G$402</f>
        <v>0</v>
      </c>
      <c r="H83" s="34">
        <f>+'[1]Input Price'!$H$402</f>
        <v>0</v>
      </c>
      <c r="I83" s="34">
        <f>+'[1]Input Price'!$I$402</f>
        <v>0</v>
      </c>
      <c r="J83" s="34">
        <f>+'[1]Input Price'!$J$402</f>
        <v>0</v>
      </c>
      <c r="K83" s="34">
        <f>+'[1]Input Price'!$K$402</f>
        <v>0</v>
      </c>
      <c r="L83" s="34">
        <f>+'[1]Input Price'!$L$402</f>
        <v>0</v>
      </c>
      <c r="M83" s="34">
        <f>+'[1]Input Price'!$M$402</f>
        <v>0</v>
      </c>
      <c r="N83" s="34">
        <f>+'[1]Input Price'!$N$402</f>
        <v>0</v>
      </c>
      <c r="O83" s="34">
        <f>+'[1]Input Price'!$O$402</f>
        <v>0</v>
      </c>
      <c r="P83" s="34">
        <f>+'[1]Input Price'!$P$402</f>
        <v>0</v>
      </c>
    </row>
    <row r="84" spans="2:16" ht="25.5">
      <c r="B84" s="142">
        <v>11</v>
      </c>
      <c r="C84" s="286" t="s">
        <v>288</v>
      </c>
      <c r="D84" s="128" t="s">
        <v>51</v>
      </c>
      <c r="E84" s="256">
        <v>2</v>
      </c>
      <c r="F84" s="34">
        <f>+'[1]Input Price'!$F$265</f>
        <v>0</v>
      </c>
      <c r="G84" s="34">
        <f>+'[1]Input Price'!$G$265</f>
        <v>0</v>
      </c>
      <c r="H84" s="34">
        <f>+'[1]Input Price'!$H$265</f>
        <v>0</v>
      </c>
      <c r="I84" s="34">
        <f>+'[1]Input Price'!$I$265</f>
        <v>0</v>
      </c>
      <c r="J84" s="34">
        <f>+'[1]Input Price'!$J$265</f>
        <v>0</v>
      </c>
      <c r="K84" s="34">
        <f>+'[1]Input Price'!$K$265</f>
        <v>0</v>
      </c>
      <c r="L84" s="34">
        <f>+'[1]Input Price'!$L$265</f>
        <v>0</v>
      </c>
      <c r="M84" s="34">
        <f>+'[1]Input Price'!$M$265</f>
        <v>0</v>
      </c>
      <c r="N84" s="34">
        <f>+'[1]Input Price'!$N$265</f>
        <v>0</v>
      </c>
      <c r="O84" s="34">
        <f>+'[1]Input Price'!$O$265</f>
        <v>0</v>
      </c>
      <c r="P84" s="34">
        <f>+'[1]Input Price'!$P$265</f>
        <v>0</v>
      </c>
    </row>
    <row r="85" spans="2:16">
      <c r="B85" s="142">
        <v>12</v>
      </c>
      <c r="C85" s="286" t="s">
        <v>289</v>
      </c>
      <c r="D85" s="128" t="s">
        <v>179</v>
      </c>
      <c r="E85" s="256">
        <v>3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 ht="15.75" thickBot="1">
      <c r="B86" s="142"/>
      <c r="C86" s="286"/>
      <c r="D86" s="128"/>
      <c r="E86" s="256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2:16" ht="15.75" thickBot="1">
      <c r="B87" s="142"/>
      <c r="C87" s="292" t="s">
        <v>290</v>
      </c>
      <c r="D87" s="128"/>
      <c r="E87" s="256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>
      <c r="B88" s="142"/>
      <c r="C88" s="286"/>
      <c r="D88" s="128"/>
      <c r="E88" s="256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2:16">
      <c r="B89" s="137" t="s">
        <v>291</v>
      </c>
      <c r="C89" s="285" t="s">
        <v>292</v>
      </c>
      <c r="D89" s="128"/>
      <c r="E89" s="25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2:16" ht="38.25">
      <c r="B90" s="138">
        <v>1</v>
      </c>
      <c r="C90" s="286" t="s">
        <v>293</v>
      </c>
      <c r="D90" s="128" t="s">
        <v>51</v>
      </c>
      <c r="E90" s="256">
        <v>0</v>
      </c>
      <c r="F90" s="34">
        <f>+'[1]Input Price'!$F$237</f>
        <v>400000</v>
      </c>
      <c r="G90" s="34">
        <f>+'[1]Input Price'!$G$237</f>
        <v>0</v>
      </c>
      <c r="H90" s="34">
        <f>+'[1]Input Price'!$H$237</f>
        <v>0</v>
      </c>
      <c r="I90" s="34">
        <f>+'[1]Input Price'!$I$237</f>
        <v>0</v>
      </c>
      <c r="J90" s="34">
        <f>+'[1]Input Price'!$J$237</f>
        <v>0</v>
      </c>
      <c r="K90" s="34">
        <f>+'[1]Input Price'!$K$237</f>
        <v>0</v>
      </c>
      <c r="L90" s="34">
        <f>+'[1]Input Price'!$L$237</f>
        <v>0</v>
      </c>
      <c r="M90" s="34">
        <f>+'[1]Input Price'!$M$237</f>
        <v>0</v>
      </c>
      <c r="N90" s="34">
        <f>+'[1]Input Price'!$N$237</f>
        <v>0</v>
      </c>
      <c r="O90" s="34">
        <f>+'[1]Input Price'!$O$237</f>
        <v>0</v>
      </c>
      <c r="P90" s="34">
        <f>+'[1]Input Price'!$P$237</f>
        <v>0</v>
      </c>
    </row>
    <row r="91" spans="2:16" ht="38.25">
      <c r="B91" s="138">
        <v>2</v>
      </c>
      <c r="C91" s="286" t="s">
        <v>294</v>
      </c>
      <c r="D91" s="128" t="s">
        <v>51</v>
      </c>
      <c r="E91" s="256">
        <v>2</v>
      </c>
      <c r="F91" s="34">
        <f>+'[1]Input Price'!$F$238</f>
        <v>300000</v>
      </c>
      <c r="G91" s="34">
        <f>+'[1]Input Price'!$G$238</f>
        <v>0</v>
      </c>
      <c r="H91" s="34">
        <f>+'[1]Input Price'!$H$238</f>
        <v>0</v>
      </c>
      <c r="I91" s="34">
        <f>+'[1]Input Price'!$I$238</f>
        <v>0</v>
      </c>
      <c r="J91" s="34">
        <f>+'[1]Input Price'!$J$238</f>
        <v>0</v>
      </c>
      <c r="K91" s="34">
        <f>+'[1]Input Price'!$K$238</f>
        <v>0</v>
      </c>
      <c r="L91" s="34">
        <f>+'[1]Input Price'!$L$238</f>
        <v>0</v>
      </c>
      <c r="M91" s="34">
        <f>+'[1]Input Price'!$M$238</f>
        <v>0</v>
      </c>
      <c r="N91" s="34">
        <f>+'[1]Input Price'!$N$238</f>
        <v>0</v>
      </c>
      <c r="O91" s="34">
        <f>+'[1]Input Price'!$O$238</f>
        <v>0</v>
      </c>
      <c r="P91" s="34">
        <f>+'[1]Input Price'!$P$238</f>
        <v>0</v>
      </c>
    </row>
    <row r="92" spans="2:16">
      <c r="B92" s="138">
        <v>3</v>
      </c>
      <c r="C92" s="286" t="s">
        <v>295</v>
      </c>
      <c r="D92" s="128" t="s">
        <v>55</v>
      </c>
      <c r="E92" s="256">
        <v>20</v>
      </c>
      <c r="F92" s="34">
        <f>+'[1]Input Price'!$F$886</f>
        <v>0</v>
      </c>
      <c r="G92" s="34">
        <f>+'[1]Input Price'!$G$886</f>
        <v>0</v>
      </c>
      <c r="H92" s="34">
        <f>+'[1]Input Price'!$H$886</f>
        <v>0</v>
      </c>
      <c r="I92" s="34">
        <f>+'[1]Input Price'!$I$886</f>
        <v>0</v>
      </c>
      <c r="J92" s="34">
        <f>+'[1]Input Price'!$J$886</f>
        <v>0</v>
      </c>
      <c r="K92" s="34">
        <f>+'[1]Input Price'!$K$886</f>
        <v>0</v>
      </c>
      <c r="L92" s="34">
        <f>+'[1]Input Price'!$L$886</f>
        <v>0</v>
      </c>
      <c r="M92" s="34">
        <f>+'[1]Input Price'!$M$886</f>
        <v>0</v>
      </c>
      <c r="N92" s="34">
        <f>+'[1]Input Price'!$N$886</f>
        <v>0</v>
      </c>
      <c r="O92" s="34">
        <f>+'[1]Input Price'!$O$886</f>
        <v>0</v>
      </c>
      <c r="P92" s="34">
        <f>+'[1]Input Price'!$P$886</f>
        <v>0</v>
      </c>
    </row>
    <row r="93" spans="2:16">
      <c r="B93" s="138">
        <v>4</v>
      </c>
      <c r="C93" s="286" t="s">
        <v>296</v>
      </c>
      <c r="D93" s="128" t="s">
        <v>51</v>
      </c>
      <c r="E93" s="256">
        <v>2</v>
      </c>
      <c r="F93" s="34">
        <f>+'[1]Input Price'!$F$235</f>
        <v>0</v>
      </c>
      <c r="G93" s="34">
        <f>+'[1]Input Price'!$G$235</f>
        <v>0</v>
      </c>
      <c r="H93" s="34">
        <f>+'[1]Input Price'!$H$235</f>
        <v>0</v>
      </c>
      <c r="I93" s="34">
        <f>+'[1]Input Price'!$I$235</f>
        <v>0</v>
      </c>
      <c r="J93" s="34">
        <f>+'[1]Input Price'!$J$235</f>
        <v>0</v>
      </c>
      <c r="K93" s="34">
        <f>+'[1]Input Price'!$K$235</f>
        <v>0</v>
      </c>
      <c r="L93" s="34">
        <f>+'[1]Input Price'!$L$235</f>
        <v>0</v>
      </c>
      <c r="M93" s="34">
        <f>+'[1]Input Price'!$M$235</f>
        <v>0</v>
      </c>
      <c r="N93" s="34">
        <f>+'[1]Input Price'!$N$235</f>
        <v>0</v>
      </c>
      <c r="O93" s="34">
        <f>+'[1]Input Price'!$O$235</f>
        <v>0</v>
      </c>
      <c r="P93" s="34">
        <f>+'[1]Input Price'!$P$235</f>
        <v>0</v>
      </c>
    </row>
    <row r="94" spans="2:16">
      <c r="B94" s="138">
        <v>5</v>
      </c>
      <c r="C94" s="286" t="s">
        <v>297</v>
      </c>
      <c r="D94" s="128" t="s">
        <v>179</v>
      </c>
      <c r="E94" s="256">
        <v>2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2:16" ht="15.75" thickBot="1">
      <c r="B95" s="143"/>
      <c r="C95" s="293"/>
      <c r="D95" s="128"/>
      <c r="E95" s="256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 ht="15.75" thickBot="1">
      <c r="B96" s="143"/>
      <c r="C96" s="292" t="s">
        <v>298</v>
      </c>
      <c r="D96" s="128"/>
      <c r="E96" s="256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>
      <c r="B97" s="143"/>
      <c r="C97" s="293"/>
      <c r="D97" s="128"/>
      <c r="E97" s="256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2:16">
      <c r="B98" s="144" t="s">
        <v>299</v>
      </c>
      <c r="C98" s="294" t="s">
        <v>300</v>
      </c>
      <c r="D98" s="128"/>
      <c r="E98" s="256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ht="25.5">
      <c r="B99" s="143">
        <v>1</v>
      </c>
      <c r="C99" s="293" t="s">
        <v>301</v>
      </c>
      <c r="D99" s="128" t="s">
        <v>124</v>
      </c>
      <c r="E99" s="256">
        <v>1</v>
      </c>
      <c r="F99" s="34">
        <f>+'[1]Input Price'!$F$311</f>
        <v>0</v>
      </c>
      <c r="G99" s="34">
        <f>+'[1]Input Price'!$G$311</f>
        <v>0</v>
      </c>
      <c r="H99" s="34">
        <f>+'[1]Input Price'!$H$311</f>
        <v>0</v>
      </c>
      <c r="I99" s="34">
        <f>+'[1]Input Price'!$I$311</f>
        <v>0</v>
      </c>
      <c r="J99" s="34">
        <f>+'[1]Input Price'!$J$311</f>
        <v>0</v>
      </c>
      <c r="K99" s="34">
        <f>+'[1]Input Price'!$K$311</f>
        <v>0</v>
      </c>
      <c r="L99" s="34">
        <f>+'[1]Input Price'!$L$311</f>
        <v>0</v>
      </c>
      <c r="M99" s="34">
        <f>+'[1]Input Price'!$M$311</f>
        <v>0</v>
      </c>
      <c r="N99" s="34">
        <f>+'[1]Input Price'!$N$311</f>
        <v>0</v>
      </c>
      <c r="O99" s="34">
        <f>+'[1]Input Price'!$O$311</f>
        <v>0</v>
      </c>
      <c r="P99" s="34">
        <f>+'[1]Input Price'!$P$311</f>
        <v>0</v>
      </c>
    </row>
    <row r="100" spans="2:16">
      <c r="B100" s="143">
        <v>2</v>
      </c>
      <c r="C100" s="293" t="s">
        <v>302</v>
      </c>
      <c r="D100" s="128" t="s">
        <v>124</v>
      </c>
      <c r="E100" s="256">
        <v>1</v>
      </c>
      <c r="F100" s="34">
        <f>+'[1]Input Price'!$F$241</f>
        <v>0</v>
      </c>
      <c r="G100" s="34">
        <f>+'[1]Input Price'!$G$241</f>
        <v>0</v>
      </c>
      <c r="H100" s="34">
        <f>+'[1]Input Price'!$H$241</f>
        <v>0</v>
      </c>
      <c r="I100" s="34">
        <f>+'[1]Input Price'!$I$241</f>
        <v>0</v>
      </c>
      <c r="J100" s="34">
        <f>+'[1]Input Price'!$J$241</f>
        <v>0</v>
      </c>
      <c r="K100" s="34">
        <f>+'[1]Input Price'!$K$241</f>
        <v>0</v>
      </c>
      <c r="L100" s="34">
        <f>+'[1]Input Price'!$L$241</f>
        <v>0</v>
      </c>
      <c r="M100" s="34">
        <f>+'[1]Input Price'!$M$241</f>
        <v>0</v>
      </c>
      <c r="N100" s="34">
        <f>+'[1]Input Price'!$N$241</f>
        <v>0</v>
      </c>
      <c r="O100" s="34">
        <f>+'[1]Input Price'!$O$241</f>
        <v>0</v>
      </c>
      <c r="P100" s="34">
        <f>+'[1]Input Price'!$P$241</f>
        <v>0</v>
      </c>
    </row>
    <row r="101" spans="2:16">
      <c r="B101" s="143">
        <v>3</v>
      </c>
      <c r="C101" s="293" t="s">
        <v>303</v>
      </c>
      <c r="D101" s="128" t="s">
        <v>124</v>
      </c>
      <c r="E101" s="256">
        <v>1</v>
      </c>
      <c r="F101" s="34">
        <f>+'[1]Input Price'!$F$242</f>
        <v>0</v>
      </c>
      <c r="G101" s="34">
        <f>+'[1]Input Price'!$G$242</f>
        <v>0</v>
      </c>
      <c r="H101" s="34">
        <f>+'[1]Input Price'!$H$242</f>
        <v>0</v>
      </c>
      <c r="I101" s="34">
        <f>+'[1]Input Price'!$I$242</f>
        <v>0</v>
      </c>
      <c r="J101" s="34">
        <f>+'[1]Input Price'!$J$242</f>
        <v>0</v>
      </c>
      <c r="K101" s="34">
        <f>+'[1]Input Price'!$K$242</f>
        <v>0</v>
      </c>
      <c r="L101" s="34">
        <f>+'[1]Input Price'!$L$242</f>
        <v>0</v>
      </c>
      <c r="M101" s="34">
        <f>+'[1]Input Price'!$M$242</f>
        <v>0</v>
      </c>
      <c r="N101" s="34">
        <f>+'[1]Input Price'!$N$242</f>
        <v>0</v>
      </c>
      <c r="O101" s="34">
        <f>+'[1]Input Price'!$O$242</f>
        <v>0</v>
      </c>
      <c r="P101" s="34">
        <f>+'[1]Input Price'!$P$242</f>
        <v>0</v>
      </c>
    </row>
    <row r="102" spans="2:16">
      <c r="B102" s="143">
        <v>5</v>
      </c>
      <c r="C102" s="293" t="s">
        <v>304</v>
      </c>
      <c r="D102" s="128" t="s">
        <v>270</v>
      </c>
      <c r="E102" s="256">
        <v>1</v>
      </c>
      <c r="F102" s="34">
        <f>+'[1]Input Price'!$F$383</f>
        <v>0</v>
      </c>
      <c r="G102" s="34">
        <f>+'[1]Input Price'!$G$383</f>
        <v>0</v>
      </c>
      <c r="H102" s="34">
        <f>+'[1]Input Price'!$H$383</f>
        <v>0</v>
      </c>
      <c r="I102" s="34">
        <f>+'[1]Input Price'!$I$383</f>
        <v>0</v>
      </c>
      <c r="J102" s="34">
        <f>+'[1]Input Price'!$J$383</f>
        <v>0</v>
      </c>
      <c r="K102" s="34">
        <f>+'[1]Input Price'!$K$383</f>
        <v>0</v>
      </c>
      <c r="L102" s="34">
        <f>+'[1]Input Price'!$L$383</f>
        <v>0</v>
      </c>
      <c r="M102" s="34">
        <f>+'[1]Input Price'!$M$383</f>
        <v>0</v>
      </c>
      <c r="N102" s="34">
        <f>+'[1]Input Price'!$N$383</f>
        <v>0</v>
      </c>
      <c r="O102" s="34">
        <f>+'[1]Input Price'!$O$383</f>
        <v>0</v>
      </c>
      <c r="P102" s="34">
        <f>+'[1]Input Price'!$P$383</f>
        <v>0</v>
      </c>
    </row>
    <row r="103" spans="2:16" ht="25.5">
      <c r="B103" s="143">
        <v>6</v>
      </c>
      <c r="C103" s="293" t="s">
        <v>305</v>
      </c>
      <c r="D103" s="128" t="s">
        <v>270</v>
      </c>
      <c r="E103" s="256">
        <v>1</v>
      </c>
      <c r="F103" s="34">
        <f>+'[1]Input Price'!$F$475</f>
        <v>0</v>
      </c>
      <c r="G103" s="34">
        <f>+'[1]Input Price'!$G$475</f>
        <v>0</v>
      </c>
      <c r="H103" s="34">
        <f>+'[1]Input Price'!$H$475</f>
        <v>0</v>
      </c>
      <c r="I103" s="34">
        <f>+'[1]Input Price'!$I$475</f>
        <v>0</v>
      </c>
      <c r="J103" s="34">
        <f>+'[1]Input Price'!$J$475</f>
        <v>0</v>
      </c>
      <c r="K103" s="34">
        <f>+'[1]Input Price'!$K$475</f>
        <v>0</v>
      </c>
      <c r="L103" s="34">
        <f>+'[1]Input Price'!$L$475</f>
        <v>0</v>
      </c>
      <c r="M103" s="34">
        <f>+'[1]Input Price'!$M$475</f>
        <v>0</v>
      </c>
      <c r="N103" s="34">
        <f>+'[1]Input Price'!$N$475</f>
        <v>0</v>
      </c>
      <c r="O103" s="34">
        <f>+'[1]Input Price'!$O$475</f>
        <v>0</v>
      </c>
      <c r="P103" s="34">
        <f>+'[1]Input Price'!$P$475</f>
        <v>0</v>
      </c>
    </row>
    <row r="104" spans="2:16" ht="15.75" thickBot="1">
      <c r="B104" s="143"/>
      <c r="C104" s="293"/>
      <c r="D104" s="128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2:16" ht="15.75" thickBot="1">
      <c r="B105" s="143"/>
      <c r="C105" s="292" t="s">
        <v>306</v>
      </c>
      <c r="D105" s="128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2:16">
      <c r="C106" s="86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2:16" ht="15.75">
      <c r="B107" s="57">
        <v>2</v>
      </c>
      <c r="C107" s="332" t="s">
        <v>462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2:16">
      <c r="B108" s="137" t="s">
        <v>16</v>
      </c>
      <c r="C108" s="285" t="s">
        <v>219</v>
      </c>
      <c r="D108" s="128"/>
      <c r="E108" s="28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2:16" ht="38.25">
      <c r="B109" s="138">
        <v>1</v>
      </c>
      <c r="C109" s="286" t="s">
        <v>220</v>
      </c>
      <c r="D109" s="128" t="s">
        <v>51</v>
      </c>
      <c r="E109" s="256">
        <v>1</v>
      </c>
      <c r="F109" s="34">
        <f>+'[1]Input Price'!$F$350</f>
        <v>0</v>
      </c>
      <c r="G109" s="34">
        <f>+'[1]Input Price'!$G$350</f>
        <v>0</v>
      </c>
      <c r="H109" s="34">
        <f>+'[1]Input Price'!$H$350</f>
        <v>0</v>
      </c>
      <c r="I109" s="34">
        <f>+'[1]Input Price'!$I$350</f>
        <v>0</v>
      </c>
      <c r="J109" s="34">
        <f>+'[1]Input Price'!$J$350</f>
        <v>0</v>
      </c>
      <c r="K109" s="34">
        <f>+'[1]Input Price'!$K$350</f>
        <v>0</v>
      </c>
      <c r="L109" s="34">
        <f>+'[1]Input Price'!$L$350</f>
        <v>0</v>
      </c>
      <c r="M109" s="34">
        <f>+'[1]Input Price'!$M$350</f>
        <v>0</v>
      </c>
      <c r="N109" s="34">
        <f>+'[1]Input Price'!$N$350</f>
        <v>0</v>
      </c>
      <c r="O109" s="34">
        <f>+'[1]Input Price'!$O$350</f>
        <v>0</v>
      </c>
      <c r="P109" s="34">
        <f>+'[1]Input Price'!$P$350</f>
        <v>0</v>
      </c>
    </row>
    <row r="110" spans="2:16">
      <c r="B110" s="138">
        <v>2</v>
      </c>
      <c r="C110" s="286" t="s">
        <v>221</v>
      </c>
      <c r="D110" s="128" t="s">
        <v>31</v>
      </c>
      <c r="E110" s="295" t="s">
        <v>451</v>
      </c>
      <c r="F110" s="34">
        <f>+'[1]Input Price'!$F$340</f>
        <v>0</v>
      </c>
      <c r="G110" s="34">
        <f>+'[1]Input Price'!$G$340</f>
        <v>0</v>
      </c>
      <c r="H110" s="34">
        <f>+'[1]Input Price'!$H$340</f>
        <v>0</v>
      </c>
      <c r="I110" s="34">
        <f>+'[1]Input Price'!$I$340</f>
        <v>0</v>
      </c>
      <c r="J110" s="34">
        <f>+'[1]Input Price'!$J$340</f>
        <v>0</v>
      </c>
      <c r="K110" s="34">
        <f>+'[1]Input Price'!$K$340</f>
        <v>0</v>
      </c>
      <c r="L110" s="34">
        <f>+'[1]Input Price'!$L$340</f>
        <v>0</v>
      </c>
      <c r="M110" s="34">
        <f>+'[1]Input Price'!$M$340</f>
        <v>0</v>
      </c>
      <c r="N110" s="34">
        <f>+'[1]Input Price'!$N$340</f>
        <v>0</v>
      </c>
      <c r="O110" s="34">
        <f>+'[1]Input Price'!$O$340</f>
        <v>0</v>
      </c>
      <c r="P110" s="34">
        <f>+'[1]Input Price'!$P$340</f>
        <v>0</v>
      </c>
    </row>
    <row r="111" spans="2:16">
      <c r="B111" s="138">
        <v>3</v>
      </c>
      <c r="C111" s="286" t="s">
        <v>222</v>
      </c>
      <c r="D111" s="128" t="s">
        <v>31</v>
      </c>
      <c r="E111" s="295" t="s">
        <v>451</v>
      </c>
      <c r="F111" s="34">
        <f>+'[1]Input Price'!$F$339</f>
        <v>0</v>
      </c>
      <c r="G111" s="34">
        <f>+'[1]Input Price'!$G$339</f>
        <v>0</v>
      </c>
      <c r="H111" s="34">
        <f>+'[1]Input Price'!$H$339</f>
        <v>0</v>
      </c>
      <c r="I111" s="34">
        <f>+'[1]Input Price'!$I$339</f>
        <v>0</v>
      </c>
      <c r="J111" s="34">
        <f>+'[1]Input Price'!$J$339</f>
        <v>0</v>
      </c>
      <c r="K111" s="34">
        <f>+'[1]Input Price'!$K$339</f>
        <v>0</v>
      </c>
      <c r="L111" s="34">
        <f>+'[1]Input Price'!$L$339</f>
        <v>0</v>
      </c>
      <c r="M111" s="34">
        <f>+'[1]Input Price'!$M$339</f>
        <v>0</v>
      </c>
      <c r="N111" s="34">
        <f>+'[1]Input Price'!$N$339</f>
        <v>0</v>
      </c>
      <c r="O111" s="34">
        <f>+'[1]Input Price'!$O$339</f>
        <v>0</v>
      </c>
      <c r="P111" s="34">
        <f>+'[1]Input Price'!$P$339</f>
        <v>0</v>
      </c>
    </row>
    <row r="112" spans="2:16">
      <c r="B112" s="139">
        <v>4</v>
      </c>
      <c r="C112" s="286" t="s">
        <v>223</v>
      </c>
      <c r="D112" s="128" t="s">
        <v>31</v>
      </c>
      <c r="E112" s="295" t="s">
        <v>451</v>
      </c>
      <c r="F112" s="34">
        <f>+'[1]Input Price'!$F$338</f>
        <v>0</v>
      </c>
      <c r="G112" s="34">
        <f>+'[1]Input Price'!$G$338</f>
        <v>0</v>
      </c>
      <c r="H112" s="34">
        <f>+'[1]Input Price'!$H$338</f>
        <v>0</v>
      </c>
      <c r="I112" s="34">
        <f>+'[1]Input Price'!$I$338</f>
        <v>0</v>
      </c>
      <c r="J112" s="34">
        <f>+'[1]Input Price'!$J$338</f>
        <v>0</v>
      </c>
      <c r="K112" s="34">
        <f>+'[1]Input Price'!$K$338</f>
        <v>0</v>
      </c>
      <c r="L112" s="34">
        <f>+'[1]Input Price'!$L$338</f>
        <v>0</v>
      </c>
      <c r="M112" s="34">
        <f>+'[1]Input Price'!$M$338</f>
        <v>0</v>
      </c>
      <c r="N112" s="34">
        <f>+'[1]Input Price'!$N$338</f>
        <v>0</v>
      </c>
      <c r="O112" s="34">
        <f>+'[1]Input Price'!$O$338</f>
        <v>0</v>
      </c>
      <c r="P112" s="34">
        <f>+'[1]Input Price'!$P$338</f>
        <v>0</v>
      </c>
    </row>
    <row r="113" spans="2:16">
      <c r="B113" s="139">
        <v>5</v>
      </c>
      <c r="C113" s="286" t="s">
        <v>224</v>
      </c>
      <c r="D113" s="128" t="s">
        <v>31</v>
      </c>
      <c r="E113" s="295" t="s">
        <v>451</v>
      </c>
      <c r="F113" s="34">
        <f>+'[1]Input Price'!$F$337</f>
        <v>0</v>
      </c>
      <c r="G113" s="34">
        <f>+'[1]Input Price'!$G$337</f>
        <v>0</v>
      </c>
      <c r="H113" s="34">
        <f>+'[1]Input Price'!$H$337</f>
        <v>0</v>
      </c>
      <c r="I113" s="34">
        <f>+'[1]Input Price'!$I$337</f>
        <v>0</v>
      </c>
      <c r="J113" s="34">
        <f>+'[1]Input Price'!$J$337</f>
        <v>0</v>
      </c>
      <c r="K113" s="34">
        <f>+'[1]Input Price'!$K$337</f>
        <v>0</v>
      </c>
      <c r="L113" s="34">
        <f>+'[1]Input Price'!$L$337</f>
        <v>0</v>
      </c>
      <c r="M113" s="34">
        <f>+'[1]Input Price'!$M$337</f>
        <v>0</v>
      </c>
      <c r="N113" s="34">
        <f>+'[1]Input Price'!$N$337</f>
        <v>0</v>
      </c>
      <c r="O113" s="34">
        <f>+'[1]Input Price'!$O$337</f>
        <v>0</v>
      </c>
      <c r="P113" s="34">
        <f>+'[1]Input Price'!$P$337</f>
        <v>0</v>
      </c>
    </row>
    <row r="114" spans="2:16">
      <c r="B114" s="139">
        <v>6</v>
      </c>
      <c r="C114" s="286" t="s">
        <v>225</v>
      </c>
      <c r="D114" s="128" t="s">
        <v>31</v>
      </c>
      <c r="E114" s="295" t="s">
        <v>451</v>
      </c>
      <c r="F114" s="34">
        <f>+'[1]Input Price'!$F$344</f>
        <v>0</v>
      </c>
      <c r="G114" s="34">
        <f>+'[1]Input Price'!$G$344</f>
        <v>0</v>
      </c>
      <c r="H114" s="34">
        <f>+'[1]Input Price'!$H$344</f>
        <v>0</v>
      </c>
      <c r="I114" s="34">
        <f>+'[1]Input Price'!$I$344</f>
        <v>0</v>
      </c>
      <c r="J114" s="34">
        <f>+'[1]Input Price'!$J$344</f>
        <v>0</v>
      </c>
      <c r="K114" s="34">
        <f>+'[1]Input Price'!$K$344</f>
        <v>0</v>
      </c>
      <c r="L114" s="34">
        <f>+'[1]Input Price'!$L$344</f>
        <v>0</v>
      </c>
      <c r="M114" s="34">
        <f>+'[1]Input Price'!$M$344</f>
        <v>0</v>
      </c>
      <c r="N114" s="34">
        <f>+'[1]Input Price'!$N$344</f>
        <v>0</v>
      </c>
      <c r="O114" s="34">
        <f>+'[1]Input Price'!$O$344</f>
        <v>0</v>
      </c>
      <c r="P114" s="34">
        <f>+'[1]Input Price'!$P$344</f>
        <v>0</v>
      </c>
    </row>
    <row r="115" spans="2:16">
      <c r="B115" s="138">
        <v>7</v>
      </c>
      <c r="C115" s="286" t="s">
        <v>222</v>
      </c>
      <c r="D115" s="128" t="s">
        <v>31</v>
      </c>
      <c r="E115" s="256">
        <v>3</v>
      </c>
      <c r="F115" s="34">
        <f>+'[1]Input Price'!$F$339</f>
        <v>0</v>
      </c>
      <c r="G115" s="34">
        <f>+'[1]Input Price'!$G$339</f>
        <v>0</v>
      </c>
      <c r="H115" s="34">
        <f>+'[1]Input Price'!$H$339</f>
        <v>0</v>
      </c>
      <c r="I115" s="34">
        <f>+'[1]Input Price'!$I$339</f>
        <v>0</v>
      </c>
      <c r="J115" s="34">
        <f>+'[1]Input Price'!$J$339</f>
        <v>0</v>
      </c>
      <c r="K115" s="34">
        <f>+'[1]Input Price'!$K$339</f>
        <v>0</v>
      </c>
      <c r="L115" s="34">
        <f>+'[1]Input Price'!$L$339</f>
        <v>0</v>
      </c>
      <c r="M115" s="34">
        <f>+'[1]Input Price'!$M$339</f>
        <v>0</v>
      </c>
      <c r="N115" s="34">
        <f>+'[1]Input Price'!$N$339</f>
        <v>0</v>
      </c>
      <c r="O115" s="34">
        <f>+'[1]Input Price'!$O$339</f>
        <v>0</v>
      </c>
      <c r="P115" s="34">
        <f>+'[1]Input Price'!$P$339</f>
        <v>0</v>
      </c>
    </row>
    <row r="116" spans="2:16">
      <c r="B116" s="138">
        <v>8</v>
      </c>
      <c r="C116" s="286" t="s">
        <v>223</v>
      </c>
      <c r="D116" s="128" t="s">
        <v>31</v>
      </c>
      <c r="E116" s="256">
        <v>6</v>
      </c>
      <c r="F116" s="34">
        <f>+'[1]Input Price'!$F$338</f>
        <v>0</v>
      </c>
      <c r="G116" s="34">
        <f>+'[1]Input Price'!$G$338</f>
        <v>0</v>
      </c>
      <c r="H116" s="34">
        <f>+'[1]Input Price'!$H$338</f>
        <v>0</v>
      </c>
      <c r="I116" s="34">
        <f>+'[1]Input Price'!$I$338</f>
        <v>0</v>
      </c>
      <c r="J116" s="34">
        <f>+'[1]Input Price'!$J$338</f>
        <v>0</v>
      </c>
      <c r="K116" s="34">
        <f>+'[1]Input Price'!$K$338</f>
        <v>0</v>
      </c>
      <c r="L116" s="34">
        <f>+'[1]Input Price'!$L$338</f>
        <v>0</v>
      </c>
      <c r="M116" s="34">
        <f>+'[1]Input Price'!$M$338</f>
        <v>0</v>
      </c>
      <c r="N116" s="34">
        <f>+'[1]Input Price'!$N$338</f>
        <v>0</v>
      </c>
      <c r="O116" s="34">
        <f>+'[1]Input Price'!$O$338</f>
        <v>0</v>
      </c>
      <c r="P116" s="34">
        <f>+'[1]Input Price'!$P$338</f>
        <v>0</v>
      </c>
    </row>
    <row r="117" spans="2:16">
      <c r="B117" s="139">
        <v>9</v>
      </c>
      <c r="C117" s="286" t="s">
        <v>226</v>
      </c>
      <c r="D117" s="128" t="s">
        <v>31</v>
      </c>
      <c r="E117" s="256">
        <v>2</v>
      </c>
      <c r="F117" s="34">
        <f>+'[1]Input Price'!$F$342</f>
        <v>0</v>
      </c>
      <c r="G117" s="34">
        <f>+'[1]Input Price'!$G$342</f>
        <v>0</v>
      </c>
      <c r="H117" s="34">
        <f>+'[1]Input Price'!$H$342</f>
        <v>0</v>
      </c>
      <c r="I117" s="34">
        <f>+'[1]Input Price'!$I$342</f>
        <v>0</v>
      </c>
      <c r="J117" s="34">
        <f>+'[1]Input Price'!$J$342</f>
        <v>0</v>
      </c>
      <c r="K117" s="34">
        <f>+'[1]Input Price'!$K$342</f>
        <v>0</v>
      </c>
      <c r="L117" s="34">
        <f>+'[1]Input Price'!$L$342</f>
        <v>0</v>
      </c>
      <c r="M117" s="34">
        <f>+'[1]Input Price'!$M$342</f>
        <v>0</v>
      </c>
      <c r="N117" s="34">
        <f>+'[1]Input Price'!$N$342</f>
        <v>0</v>
      </c>
      <c r="O117" s="34">
        <f>+'[1]Input Price'!$O$342</f>
        <v>0</v>
      </c>
      <c r="P117" s="34">
        <f>+'[1]Input Price'!$P$342</f>
        <v>0</v>
      </c>
    </row>
    <row r="118" spans="2:16">
      <c r="B118" s="139">
        <v>10</v>
      </c>
      <c r="C118" s="286" t="s">
        <v>224</v>
      </c>
      <c r="D118" s="128" t="s">
        <v>31</v>
      </c>
      <c r="E118" s="256">
        <v>1</v>
      </c>
      <c r="F118" s="34">
        <f>+'[1]Input Price'!$F$337</f>
        <v>0</v>
      </c>
      <c r="G118" s="34">
        <f>+'[1]Input Price'!$G$337</f>
        <v>0</v>
      </c>
      <c r="H118" s="34">
        <f>+'[1]Input Price'!$H$337</f>
        <v>0</v>
      </c>
      <c r="I118" s="34">
        <f>+'[1]Input Price'!$I$337</f>
        <v>0</v>
      </c>
      <c r="J118" s="34">
        <f>+'[1]Input Price'!$J$337</f>
        <v>0</v>
      </c>
      <c r="K118" s="34">
        <f>+'[1]Input Price'!$K$337</f>
        <v>0</v>
      </c>
      <c r="L118" s="34">
        <f>+'[1]Input Price'!$L$337</f>
        <v>0</v>
      </c>
      <c r="M118" s="34">
        <f>+'[1]Input Price'!$M$337</f>
        <v>0</v>
      </c>
      <c r="N118" s="34">
        <f>+'[1]Input Price'!$N$337</f>
        <v>0</v>
      </c>
      <c r="O118" s="34">
        <f>+'[1]Input Price'!$O$337</f>
        <v>0</v>
      </c>
      <c r="P118" s="34">
        <f>+'[1]Input Price'!$P$337</f>
        <v>0</v>
      </c>
    </row>
    <row r="119" spans="2:16">
      <c r="B119" s="139">
        <v>11</v>
      </c>
      <c r="C119" s="286" t="s">
        <v>225</v>
      </c>
      <c r="D119" s="128" t="s">
        <v>31</v>
      </c>
      <c r="E119" s="256">
        <v>4</v>
      </c>
      <c r="F119" s="34">
        <f>+'[1]Input Price'!$F$344</f>
        <v>0</v>
      </c>
      <c r="G119" s="34">
        <f>+'[1]Input Price'!$G$344</f>
        <v>0</v>
      </c>
      <c r="H119" s="34">
        <f>+'[1]Input Price'!$H$344</f>
        <v>0</v>
      </c>
      <c r="I119" s="34">
        <f>+'[1]Input Price'!$I$344</f>
        <v>0</v>
      </c>
      <c r="J119" s="34">
        <f>+'[1]Input Price'!$J$344</f>
        <v>0</v>
      </c>
      <c r="K119" s="34">
        <f>+'[1]Input Price'!$K$344</f>
        <v>0</v>
      </c>
      <c r="L119" s="34">
        <f>+'[1]Input Price'!$L$344</f>
        <v>0</v>
      </c>
      <c r="M119" s="34">
        <f>+'[1]Input Price'!$M$344</f>
        <v>0</v>
      </c>
      <c r="N119" s="34">
        <f>+'[1]Input Price'!$N$344</f>
        <v>0</v>
      </c>
      <c r="O119" s="34">
        <f>+'[1]Input Price'!$O$344</f>
        <v>0</v>
      </c>
      <c r="P119" s="34">
        <f>+'[1]Input Price'!$P$344</f>
        <v>0</v>
      </c>
    </row>
    <row r="120" spans="2:16">
      <c r="B120" s="138">
        <v>12</v>
      </c>
      <c r="C120" s="286" t="s">
        <v>223</v>
      </c>
      <c r="D120" s="128" t="s">
        <v>31</v>
      </c>
      <c r="E120" s="295" t="s">
        <v>451</v>
      </c>
      <c r="F120" s="34">
        <f>+'[1]Input Price'!$F$338</f>
        <v>0</v>
      </c>
      <c r="G120" s="34">
        <f>+'[1]Input Price'!$G$338</f>
        <v>0</v>
      </c>
      <c r="H120" s="34">
        <f>+'[1]Input Price'!$H$338</f>
        <v>0</v>
      </c>
      <c r="I120" s="34">
        <f>+'[1]Input Price'!$I$338</f>
        <v>0</v>
      </c>
      <c r="J120" s="34">
        <f>+'[1]Input Price'!$J$338</f>
        <v>0</v>
      </c>
      <c r="K120" s="34">
        <f>+'[1]Input Price'!$K$338</f>
        <v>0</v>
      </c>
      <c r="L120" s="34">
        <f>+'[1]Input Price'!$L$338</f>
        <v>0</v>
      </c>
      <c r="M120" s="34">
        <f>+'[1]Input Price'!$M$338</f>
        <v>0</v>
      </c>
      <c r="N120" s="34">
        <f>+'[1]Input Price'!$N$338</f>
        <v>0</v>
      </c>
      <c r="O120" s="34">
        <f>+'[1]Input Price'!$O$338</f>
        <v>0</v>
      </c>
      <c r="P120" s="34">
        <f>+'[1]Input Price'!$P$338</f>
        <v>0</v>
      </c>
    </row>
    <row r="121" spans="2:16">
      <c r="B121" s="138">
        <v>13</v>
      </c>
      <c r="C121" s="286" t="s">
        <v>226</v>
      </c>
      <c r="D121" s="128" t="s">
        <v>31</v>
      </c>
      <c r="E121" s="295" t="s">
        <v>451</v>
      </c>
      <c r="F121" s="34">
        <f>+'[1]Input Price'!$F$342</f>
        <v>0</v>
      </c>
      <c r="G121" s="34">
        <f>+'[1]Input Price'!$G$342</f>
        <v>0</v>
      </c>
      <c r="H121" s="34">
        <f>+'[1]Input Price'!$H$342</f>
        <v>0</v>
      </c>
      <c r="I121" s="34">
        <f>+'[1]Input Price'!$I$342</f>
        <v>0</v>
      </c>
      <c r="J121" s="34">
        <f>+'[1]Input Price'!$J$342</f>
        <v>0</v>
      </c>
      <c r="K121" s="34">
        <f>+'[1]Input Price'!$K$342</f>
        <v>0</v>
      </c>
      <c r="L121" s="34">
        <f>+'[1]Input Price'!$L$342</f>
        <v>0</v>
      </c>
      <c r="M121" s="34">
        <f>+'[1]Input Price'!$M$342</f>
        <v>0</v>
      </c>
      <c r="N121" s="34">
        <f>+'[1]Input Price'!$N$342</f>
        <v>0</v>
      </c>
      <c r="O121" s="34">
        <f>+'[1]Input Price'!$O$342</f>
        <v>0</v>
      </c>
      <c r="P121" s="34">
        <f>+'[1]Input Price'!$P$342</f>
        <v>0</v>
      </c>
    </row>
    <row r="122" spans="2:16">
      <c r="B122" s="139">
        <v>14</v>
      </c>
      <c r="C122" s="286" t="s">
        <v>224</v>
      </c>
      <c r="D122" s="128" t="s">
        <v>31</v>
      </c>
      <c r="E122" s="295" t="s">
        <v>451</v>
      </c>
      <c r="F122" s="34">
        <f>+'[1]Input Price'!$F$337</f>
        <v>0</v>
      </c>
      <c r="G122" s="34">
        <f>+'[1]Input Price'!$G$337</f>
        <v>0</v>
      </c>
      <c r="H122" s="34">
        <f>+'[1]Input Price'!$H$337</f>
        <v>0</v>
      </c>
      <c r="I122" s="34">
        <f>+'[1]Input Price'!$I$337</f>
        <v>0</v>
      </c>
      <c r="J122" s="34">
        <f>+'[1]Input Price'!$J$337</f>
        <v>0</v>
      </c>
      <c r="K122" s="34">
        <f>+'[1]Input Price'!$K$337</f>
        <v>0</v>
      </c>
      <c r="L122" s="34">
        <f>+'[1]Input Price'!$L$337</f>
        <v>0</v>
      </c>
      <c r="M122" s="34">
        <f>+'[1]Input Price'!$M$337</f>
        <v>0</v>
      </c>
      <c r="N122" s="34">
        <f>+'[1]Input Price'!$N$337</f>
        <v>0</v>
      </c>
      <c r="O122" s="34">
        <f>+'[1]Input Price'!$O$337</f>
        <v>0</v>
      </c>
      <c r="P122" s="34">
        <f>+'[1]Input Price'!$P$337</f>
        <v>0</v>
      </c>
    </row>
    <row r="123" spans="2:16">
      <c r="B123" s="139">
        <v>15</v>
      </c>
      <c r="C123" s="286" t="s">
        <v>227</v>
      </c>
      <c r="D123" s="128" t="s">
        <v>31</v>
      </c>
      <c r="E123" s="295" t="s">
        <v>451</v>
      </c>
      <c r="F123" s="34">
        <f>+'[1]Input Price'!$F$341</f>
        <v>0</v>
      </c>
      <c r="G123" s="34">
        <f>+'[1]Input Price'!$G$341</f>
        <v>0</v>
      </c>
      <c r="H123" s="34">
        <f>+'[1]Input Price'!$H$341</f>
        <v>0</v>
      </c>
      <c r="I123" s="34">
        <f>+'[1]Input Price'!$I$341</f>
        <v>0</v>
      </c>
      <c r="J123" s="34">
        <f>+'[1]Input Price'!$J$341</f>
        <v>0</v>
      </c>
      <c r="K123" s="34">
        <f>+'[1]Input Price'!$K$341</f>
        <v>0</v>
      </c>
      <c r="L123" s="34">
        <f>+'[1]Input Price'!$L$341</f>
        <v>0</v>
      </c>
      <c r="M123" s="34">
        <f>+'[1]Input Price'!$M$341</f>
        <v>0</v>
      </c>
      <c r="N123" s="34">
        <f>+'[1]Input Price'!$N$341</f>
        <v>0</v>
      </c>
      <c r="O123" s="34">
        <f>+'[1]Input Price'!$O$341</f>
        <v>0</v>
      </c>
      <c r="P123" s="34">
        <f>+'[1]Input Price'!$P$341</f>
        <v>0</v>
      </c>
    </row>
    <row r="124" spans="2:16">
      <c r="B124" s="139">
        <v>16</v>
      </c>
      <c r="C124" s="286" t="s">
        <v>228</v>
      </c>
      <c r="D124" s="128" t="s">
        <v>31</v>
      </c>
      <c r="E124" s="295" t="s">
        <v>451</v>
      </c>
      <c r="F124" s="34">
        <f>+'[1]Input Price'!$F$343</f>
        <v>0</v>
      </c>
      <c r="G124" s="34">
        <f>+'[1]Input Price'!$G$343</f>
        <v>0</v>
      </c>
      <c r="H124" s="34">
        <f>+'[1]Input Price'!$H$343</f>
        <v>0</v>
      </c>
      <c r="I124" s="34">
        <f>+'[1]Input Price'!$I$343</f>
        <v>0</v>
      </c>
      <c r="J124" s="34">
        <f>+'[1]Input Price'!$J$343</f>
        <v>0</v>
      </c>
      <c r="K124" s="34">
        <f>+'[1]Input Price'!$K$343</f>
        <v>0</v>
      </c>
      <c r="L124" s="34">
        <f>+'[1]Input Price'!$L$343</f>
        <v>0</v>
      </c>
      <c r="M124" s="34">
        <f>+'[1]Input Price'!$M$343</f>
        <v>0</v>
      </c>
      <c r="N124" s="34">
        <f>+'[1]Input Price'!$N$343</f>
        <v>0</v>
      </c>
      <c r="O124" s="34">
        <f>+'[1]Input Price'!$O$343</f>
        <v>0</v>
      </c>
      <c r="P124" s="34">
        <f>+'[1]Input Price'!$P$343</f>
        <v>0</v>
      </c>
    </row>
    <row r="125" spans="2:16">
      <c r="B125" s="139">
        <v>17</v>
      </c>
      <c r="C125" s="286" t="s">
        <v>229</v>
      </c>
      <c r="D125" s="128" t="s">
        <v>31</v>
      </c>
      <c r="E125" s="256">
        <v>2</v>
      </c>
      <c r="F125" s="34">
        <f>+'[1]Input Price'!$F$593</f>
        <v>0</v>
      </c>
      <c r="G125" s="34">
        <f>+'[1]Input Price'!$G$593</f>
        <v>0</v>
      </c>
      <c r="H125" s="34">
        <f>+'[1]Input Price'!$H$593</f>
        <v>0</v>
      </c>
      <c r="I125" s="34">
        <f>+'[1]Input Price'!$I$593</f>
        <v>0</v>
      </c>
      <c r="J125" s="34">
        <f>+'[1]Input Price'!$J$593</f>
        <v>0</v>
      </c>
      <c r="K125" s="34">
        <f>+'[1]Input Price'!$K$593</f>
        <v>0</v>
      </c>
      <c r="L125" s="34">
        <f>+'[1]Input Price'!$L$593</f>
        <v>0</v>
      </c>
      <c r="M125" s="34">
        <f>+'[1]Input Price'!$M$593</f>
        <v>0</v>
      </c>
      <c r="N125" s="34">
        <f>+'[1]Input Price'!$N$593</f>
        <v>0</v>
      </c>
      <c r="O125" s="34">
        <f>+'[1]Input Price'!$O$593</f>
        <v>0</v>
      </c>
      <c r="P125" s="34">
        <f>+'[1]Input Price'!$P$593</f>
        <v>0</v>
      </c>
    </row>
    <row r="126" spans="2:16">
      <c r="B126" s="139">
        <v>18</v>
      </c>
      <c r="C126" s="286" t="s">
        <v>230</v>
      </c>
      <c r="D126" s="128" t="s">
        <v>124</v>
      </c>
      <c r="E126" s="256">
        <v>1</v>
      </c>
      <c r="F126" s="34">
        <f>+'[1]Input Price'!$F$594</f>
        <v>0</v>
      </c>
      <c r="G126" s="34">
        <f>+'[1]Input Price'!$G$594</f>
        <v>0</v>
      </c>
      <c r="H126" s="34">
        <f>+'[1]Input Price'!$H$594</f>
        <v>0</v>
      </c>
      <c r="I126" s="34">
        <f>+'[1]Input Price'!$I$594</f>
        <v>0</v>
      </c>
      <c r="J126" s="34">
        <f>+'[1]Input Price'!$J$594</f>
        <v>0</v>
      </c>
      <c r="K126" s="34">
        <f>+'[1]Input Price'!$K$594</f>
        <v>0</v>
      </c>
      <c r="L126" s="34">
        <f>+'[1]Input Price'!$L$594</f>
        <v>0</v>
      </c>
      <c r="M126" s="34">
        <f>+'[1]Input Price'!$M$594</f>
        <v>0</v>
      </c>
      <c r="N126" s="34">
        <f>+'[1]Input Price'!$N$594</f>
        <v>0</v>
      </c>
      <c r="O126" s="34">
        <f>+'[1]Input Price'!$O$594</f>
        <v>0</v>
      </c>
      <c r="P126" s="34">
        <f>+'[1]Input Price'!$P$594</f>
        <v>0</v>
      </c>
    </row>
    <row r="127" spans="2:16">
      <c r="B127" s="139">
        <v>19</v>
      </c>
      <c r="C127" s="286" t="s">
        <v>231</v>
      </c>
      <c r="D127" s="128" t="s">
        <v>51</v>
      </c>
      <c r="E127" s="256">
        <v>4</v>
      </c>
      <c r="F127" s="34">
        <f>+'[1]Input Price'!$F$382</f>
        <v>0</v>
      </c>
      <c r="G127" s="34">
        <f>+'[1]Input Price'!$G$382</f>
        <v>0</v>
      </c>
      <c r="H127" s="34">
        <f>+'[1]Input Price'!$H$382</f>
        <v>0</v>
      </c>
      <c r="I127" s="34">
        <f>+'[1]Input Price'!$I$382</f>
        <v>0</v>
      </c>
      <c r="J127" s="34">
        <f>+'[1]Input Price'!$J$382</f>
        <v>0</v>
      </c>
      <c r="K127" s="34">
        <f>+'[1]Input Price'!$K$382</f>
        <v>0</v>
      </c>
      <c r="L127" s="34">
        <f>+'[1]Input Price'!$L$382</f>
        <v>0</v>
      </c>
      <c r="M127" s="34">
        <f>+'[1]Input Price'!$M$382</f>
        <v>0</v>
      </c>
      <c r="N127" s="34">
        <f>+'[1]Input Price'!$N$382</f>
        <v>0</v>
      </c>
      <c r="O127" s="34">
        <f>+'[1]Input Price'!$O$382</f>
        <v>0</v>
      </c>
      <c r="P127" s="34">
        <f>+'[1]Input Price'!$P$382</f>
        <v>0</v>
      </c>
    </row>
    <row r="128" spans="2:16">
      <c r="B128" s="139">
        <v>20</v>
      </c>
      <c r="C128" s="286" t="s">
        <v>232</v>
      </c>
      <c r="D128" s="128" t="s">
        <v>53</v>
      </c>
      <c r="E128" s="256">
        <v>1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2:16">
      <c r="B129" s="136"/>
      <c r="C129" s="287"/>
      <c r="D129" s="129"/>
      <c r="E129" s="28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>
      <c r="B130" s="135" t="s">
        <v>233</v>
      </c>
      <c r="C130" s="288" t="s">
        <v>234</v>
      </c>
      <c r="D130" s="130"/>
      <c r="E130" s="28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2:16">
      <c r="B131" s="140">
        <v>1</v>
      </c>
      <c r="C131" s="333" t="s">
        <v>235</v>
      </c>
      <c r="D131" s="132" t="s">
        <v>124</v>
      </c>
      <c r="E131" s="298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ht="25.5">
      <c r="B132" s="134">
        <v>2</v>
      </c>
      <c r="C132" s="334" t="s">
        <v>236</v>
      </c>
      <c r="D132" s="131" t="s">
        <v>51</v>
      </c>
      <c r="E132" s="299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2:16">
      <c r="B133" s="136">
        <v>3</v>
      </c>
      <c r="C133" s="289" t="s">
        <v>237</v>
      </c>
      <c r="D133" s="130" t="s">
        <v>238</v>
      </c>
      <c r="E133" s="296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2:16">
      <c r="B134" s="136"/>
      <c r="C134" s="288"/>
      <c r="D134" s="130"/>
      <c r="E134" s="296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2:16">
      <c r="B135" s="135" t="s">
        <v>239</v>
      </c>
      <c r="C135" s="288" t="s">
        <v>240</v>
      </c>
      <c r="D135" s="129"/>
      <c r="E135" s="257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2:16" ht="51">
      <c r="B136" s="138">
        <v>1</v>
      </c>
      <c r="C136" s="290" t="s">
        <v>241</v>
      </c>
      <c r="D136" s="128" t="s">
        <v>124</v>
      </c>
      <c r="E136" s="300">
        <v>1</v>
      </c>
      <c r="F136" s="34">
        <f>+'[1]Input Price'!$F$546</f>
        <v>0</v>
      </c>
      <c r="G136" s="34">
        <f>+'[1]Input Price'!$G$546</f>
        <v>0</v>
      </c>
      <c r="H136" s="34">
        <f>+'[1]Input Price'!$H$546</f>
        <v>0</v>
      </c>
      <c r="I136" s="34">
        <f>+'[1]Input Price'!$I$546</f>
        <v>0</v>
      </c>
      <c r="J136" s="34">
        <f>+'[1]Input Price'!$J$546</f>
        <v>0</v>
      </c>
      <c r="K136" s="34">
        <f>+'[1]Input Price'!$K$546</f>
        <v>0</v>
      </c>
      <c r="L136" s="34">
        <f>+'[1]Input Price'!$L$546</f>
        <v>0</v>
      </c>
      <c r="M136" s="34">
        <f>+'[1]Input Price'!$M$546</f>
        <v>0</v>
      </c>
      <c r="N136" s="34">
        <f>+'[1]Input Price'!$N$546</f>
        <v>0</v>
      </c>
      <c r="O136" s="34">
        <f>+'[1]Input Price'!$O$546</f>
        <v>0</v>
      </c>
      <c r="P136" s="34">
        <f>+'[1]Input Price'!$P$546</f>
        <v>0</v>
      </c>
    </row>
    <row r="137" spans="2:16">
      <c r="B137" s="136"/>
      <c r="C137" s="287"/>
      <c r="D137" s="129"/>
      <c r="E137" s="257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>
      <c r="B138" s="135" t="s">
        <v>242</v>
      </c>
      <c r="C138" s="288" t="s">
        <v>243</v>
      </c>
      <c r="D138" s="129"/>
      <c r="E138" s="257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2:16" ht="25.5">
      <c r="B139" s="138">
        <v>1</v>
      </c>
      <c r="C139" s="286" t="s">
        <v>244</v>
      </c>
      <c r="D139" s="128" t="s">
        <v>51</v>
      </c>
      <c r="E139" s="256">
        <v>6</v>
      </c>
      <c r="F139" s="34">
        <f>+'[1]Input Price'!$F$331</f>
        <v>0</v>
      </c>
      <c r="G139" s="34">
        <f>+'[1]Input Price'!$G$331</f>
        <v>0</v>
      </c>
      <c r="H139" s="34">
        <f>+'[1]Input Price'!$H$331</f>
        <v>0</v>
      </c>
      <c r="I139" s="34">
        <f>+'[1]Input Price'!$I$331</f>
        <v>0</v>
      </c>
      <c r="J139" s="34">
        <f>+'[1]Input Price'!$J$331</f>
        <v>0</v>
      </c>
      <c r="K139" s="34">
        <f>+'[1]Input Price'!$K$331</f>
        <v>0</v>
      </c>
      <c r="L139" s="34">
        <f>+'[1]Input Price'!$L$331</f>
        <v>0</v>
      </c>
      <c r="M139" s="34">
        <f>+'[1]Input Price'!$M$331</f>
        <v>0</v>
      </c>
      <c r="N139" s="34">
        <f>+'[1]Input Price'!$N$331</f>
        <v>0</v>
      </c>
      <c r="O139" s="34">
        <f>+'[1]Input Price'!$O$331</f>
        <v>0</v>
      </c>
      <c r="P139" s="34">
        <f>+'[1]Input Price'!$P$331</f>
        <v>0</v>
      </c>
    </row>
    <row r="140" spans="2:16">
      <c r="B140" s="138">
        <v>2</v>
      </c>
      <c r="C140" s="286" t="s">
        <v>245</v>
      </c>
      <c r="D140" s="128" t="s">
        <v>51</v>
      </c>
      <c r="E140" s="256">
        <v>2</v>
      </c>
      <c r="F140" s="34">
        <f>+'[1]Input Price'!$F$333</f>
        <v>0</v>
      </c>
      <c r="G140" s="34">
        <f>+'[1]Input Price'!$G$333</f>
        <v>0</v>
      </c>
      <c r="H140" s="34">
        <f>+'[1]Input Price'!$H$333</f>
        <v>0</v>
      </c>
      <c r="I140" s="34">
        <f>+'[1]Input Price'!$I$333</f>
        <v>0</v>
      </c>
      <c r="J140" s="34">
        <f>+'[1]Input Price'!$J$333</f>
        <v>0</v>
      </c>
      <c r="K140" s="34">
        <f>+'[1]Input Price'!$K$333</f>
        <v>0</v>
      </c>
      <c r="L140" s="34">
        <f>+'[1]Input Price'!$L$333</f>
        <v>0</v>
      </c>
      <c r="M140" s="34">
        <f>+'[1]Input Price'!$M$333</f>
        <v>0</v>
      </c>
      <c r="N140" s="34">
        <f>+'[1]Input Price'!$N$333</f>
        <v>0</v>
      </c>
      <c r="O140" s="34">
        <f>+'[1]Input Price'!$O$333</f>
        <v>0</v>
      </c>
      <c r="P140" s="34">
        <f>+'[1]Input Price'!$P$333</f>
        <v>0</v>
      </c>
    </row>
    <row r="141" spans="2:16">
      <c r="B141" s="138">
        <v>3</v>
      </c>
      <c r="C141" s="286" t="s">
        <v>246</v>
      </c>
      <c r="D141" s="128" t="s">
        <v>51</v>
      </c>
      <c r="E141" s="256">
        <v>1</v>
      </c>
      <c r="F141" s="34">
        <f>+'[1]Input Price'!$F$352</f>
        <v>0</v>
      </c>
      <c r="G141" s="34">
        <f>+'[1]Input Price'!$G$352</f>
        <v>0</v>
      </c>
      <c r="H141" s="34">
        <f>+'[1]Input Price'!$H$352</f>
        <v>0</v>
      </c>
      <c r="I141" s="34">
        <f>+'[1]Input Price'!$I$352</f>
        <v>0</v>
      </c>
      <c r="J141" s="34">
        <f>+'[1]Input Price'!$J$352</f>
        <v>0</v>
      </c>
      <c r="K141" s="34">
        <f>+'[1]Input Price'!$K$352</f>
        <v>0</v>
      </c>
      <c r="L141" s="34">
        <f>+'[1]Input Price'!$L$352</f>
        <v>0</v>
      </c>
      <c r="M141" s="34">
        <f>+'[1]Input Price'!$M$352</f>
        <v>0</v>
      </c>
      <c r="N141" s="34">
        <f>+'[1]Input Price'!$N$352</f>
        <v>0</v>
      </c>
      <c r="O141" s="34">
        <f>+'[1]Input Price'!$O$352</f>
        <v>0</v>
      </c>
      <c r="P141" s="34">
        <f>+'[1]Input Price'!$P$352</f>
        <v>0</v>
      </c>
    </row>
    <row r="142" spans="2:16">
      <c r="B142" s="138">
        <v>4</v>
      </c>
      <c r="C142" s="286" t="s">
        <v>247</v>
      </c>
      <c r="D142" s="128" t="s">
        <v>51</v>
      </c>
      <c r="E142" s="256">
        <v>1</v>
      </c>
      <c r="F142" s="34">
        <f>+'[1]Input Price'!$F$328</f>
        <v>0</v>
      </c>
      <c r="G142" s="34">
        <f>+'[1]Input Price'!$G$328</f>
        <v>0</v>
      </c>
      <c r="H142" s="34">
        <f>+'[1]Input Price'!$H$328</f>
        <v>0</v>
      </c>
      <c r="I142" s="34">
        <f>+'[1]Input Price'!$I$328</f>
        <v>0</v>
      </c>
      <c r="J142" s="34">
        <f>+'[1]Input Price'!$J$328</f>
        <v>0</v>
      </c>
      <c r="K142" s="34">
        <f>+'[1]Input Price'!$K$328</f>
        <v>0</v>
      </c>
      <c r="L142" s="34">
        <f>+'[1]Input Price'!$L$328</f>
        <v>0</v>
      </c>
      <c r="M142" s="34">
        <f>+'[1]Input Price'!$M$328</f>
        <v>0</v>
      </c>
      <c r="N142" s="34">
        <f>+'[1]Input Price'!$N$328</f>
        <v>0</v>
      </c>
      <c r="O142" s="34">
        <f>+'[1]Input Price'!$O$328</f>
        <v>0</v>
      </c>
      <c r="P142" s="34">
        <f>+'[1]Input Price'!$P$328</f>
        <v>0</v>
      </c>
    </row>
    <row r="143" spans="2:16">
      <c r="B143" s="138">
        <v>5</v>
      </c>
      <c r="C143" s="286" t="s">
        <v>248</v>
      </c>
      <c r="D143" s="128" t="s">
        <v>55</v>
      </c>
      <c r="E143" s="256">
        <v>31</v>
      </c>
      <c r="F143" s="34">
        <f>+'[1]Input Price'!$F$280</f>
        <v>0</v>
      </c>
      <c r="G143" s="34">
        <f>+'[1]Input Price'!$G$280</f>
        <v>0</v>
      </c>
      <c r="H143" s="34">
        <f>+'[1]Input Price'!$H$280</f>
        <v>0</v>
      </c>
      <c r="I143" s="34">
        <f>+'[1]Input Price'!$I$280</f>
        <v>0</v>
      </c>
      <c r="J143" s="34">
        <f>+'[1]Input Price'!$J$280</f>
        <v>0</v>
      </c>
      <c r="K143" s="34">
        <f>+'[1]Input Price'!$K$280</f>
        <v>0</v>
      </c>
      <c r="L143" s="34">
        <f>+'[1]Input Price'!$L$280</f>
        <v>0</v>
      </c>
      <c r="M143" s="34">
        <f>+'[1]Input Price'!$M$280</f>
        <v>0</v>
      </c>
      <c r="N143" s="34">
        <f>+'[1]Input Price'!$N$280</f>
        <v>0</v>
      </c>
      <c r="O143" s="34">
        <f>+'[1]Input Price'!$O$280</f>
        <v>0</v>
      </c>
      <c r="P143" s="34">
        <f>+'[1]Input Price'!$P$280</f>
        <v>0</v>
      </c>
    </row>
    <row r="144" spans="2:16">
      <c r="B144" s="138">
        <v>6</v>
      </c>
      <c r="C144" s="286" t="s">
        <v>249</v>
      </c>
      <c r="D144" s="128" t="s">
        <v>179</v>
      </c>
      <c r="E144" s="256">
        <v>6</v>
      </c>
      <c r="F144" s="34">
        <f>+'[1]Input Price'!$F$455</f>
        <v>0</v>
      </c>
      <c r="G144" s="34">
        <f>+'[1]Input Price'!$G$455</f>
        <v>0</v>
      </c>
      <c r="H144" s="34">
        <f>+'[1]Input Price'!$H$455</f>
        <v>0</v>
      </c>
      <c r="I144" s="34">
        <f>+'[1]Input Price'!$I$455</f>
        <v>0</v>
      </c>
      <c r="J144" s="34">
        <f>+'[1]Input Price'!$J$455</f>
        <v>0</v>
      </c>
      <c r="K144" s="34">
        <f>+'[1]Input Price'!$K$455</f>
        <v>0</v>
      </c>
      <c r="L144" s="34">
        <f>+'[1]Input Price'!$L$455</f>
        <v>0</v>
      </c>
      <c r="M144" s="34">
        <f>+'[1]Input Price'!$M$455</f>
        <v>0</v>
      </c>
      <c r="N144" s="34">
        <f>+'[1]Input Price'!$N$455</f>
        <v>0</v>
      </c>
      <c r="O144" s="34">
        <f>+'[1]Input Price'!$O$455</f>
        <v>0</v>
      </c>
      <c r="P144" s="34">
        <f>+'[1]Input Price'!$P$455</f>
        <v>0</v>
      </c>
    </row>
    <row r="145" spans="2:16">
      <c r="B145" s="133"/>
      <c r="C145" s="289"/>
      <c r="D145" s="129"/>
      <c r="E145" s="257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>
      <c r="B146" s="135" t="s">
        <v>250</v>
      </c>
      <c r="C146" s="288" t="s">
        <v>251</v>
      </c>
      <c r="D146" s="129"/>
      <c r="E146" s="257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2:16">
      <c r="B147" s="138">
        <v>1</v>
      </c>
      <c r="C147" s="286" t="s">
        <v>252</v>
      </c>
      <c r="D147" s="128" t="s">
        <v>51</v>
      </c>
      <c r="E147" s="256">
        <v>2</v>
      </c>
      <c r="F147" s="34">
        <f>+'[1]Input Price'!$F$391</f>
        <v>0</v>
      </c>
      <c r="G147" s="34">
        <f>+'[1]Input Price'!$G$391</f>
        <v>0</v>
      </c>
      <c r="H147" s="34">
        <f>+'[1]Input Price'!$H$391</f>
        <v>0</v>
      </c>
      <c r="I147" s="34">
        <f>+'[1]Input Price'!$I$391</f>
        <v>0</v>
      </c>
      <c r="J147" s="34">
        <f>+'[1]Input Price'!$J$391</f>
        <v>0</v>
      </c>
      <c r="K147" s="34">
        <f>+'[1]Input Price'!$K$391</f>
        <v>0</v>
      </c>
      <c r="L147" s="34">
        <f>+'[1]Input Price'!$L$391</f>
        <v>0</v>
      </c>
      <c r="M147" s="34">
        <f>+'[1]Input Price'!$M$391</f>
        <v>0</v>
      </c>
      <c r="N147" s="34">
        <f>+'[1]Input Price'!$N$391</f>
        <v>0</v>
      </c>
      <c r="O147" s="34">
        <f>+'[1]Input Price'!$O$391</f>
        <v>0</v>
      </c>
      <c r="P147" s="34">
        <f>+'[1]Input Price'!$P$391</f>
        <v>0</v>
      </c>
    </row>
    <row r="148" spans="2:16">
      <c r="B148" s="138">
        <v>2</v>
      </c>
      <c r="C148" s="286" t="s">
        <v>253</v>
      </c>
      <c r="D148" s="128" t="s">
        <v>55</v>
      </c>
      <c r="E148" s="256">
        <v>25</v>
      </c>
      <c r="F148" s="34">
        <f>+'[1]Input Price'!$F$886</f>
        <v>0</v>
      </c>
      <c r="G148" s="34">
        <f>+'[1]Input Price'!$G$886</f>
        <v>0</v>
      </c>
      <c r="H148" s="34">
        <f>+'[1]Input Price'!$H$886</f>
        <v>0</v>
      </c>
      <c r="I148" s="34">
        <f>+'[1]Input Price'!$I$886</f>
        <v>0</v>
      </c>
      <c r="J148" s="34">
        <f>+'[1]Input Price'!$J$886</f>
        <v>0</v>
      </c>
      <c r="K148" s="34">
        <f>+'[1]Input Price'!$K$886</f>
        <v>0</v>
      </c>
      <c r="L148" s="34">
        <f>+'[1]Input Price'!$L$886</f>
        <v>0</v>
      </c>
      <c r="M148" s="34">
        <f>+'[1]Input Price'!$M$886</f>
        <v>0</v>
      </c>
      <c r="N148" s="34">
        <f>+'[1]Input Price'!$N$886</f>
        <v>0</v>
      </c>
      <c r="O148" s="34">
        <f>+'[1]Input Price'!$O$886</f>
        <v>0</v>
      </c>
      <c r="P148" s="34">
        <f>+'[1]Input Price'!$P$886</f>
        <v>0</v>
      </c>
    </row>
    <row r="149" spans="2:16">
      <c r="B149" s="138">
        <v>3</v>
      </c>
      <c r="C149" s="286" t="s">
        <v>254</v>
      </c>
      <c r="D149" s="128" t="s">
        <v>179</v>
      </c>
      <c r="E149" s="256">
        <v>2</v>
      </c>
      <c r="F149" s="34">
        <f>+'[1]Input Price'!$F$456</f>
        <v>0</v>
      </c>
      <c r="G149" s="34">
        <f>+'[1]Input Price'!$G$456</f>
        <v>0</v>
      </c>
      <c r="H149" s="34">
        <f>+'[1]Input Price'!$H$456</f>
        <v>0</v>
      </c>
      <c r="I149" s="34">
        <f>+'[1]Input Price'!$I$456</f>
        <v>0</v>
      </c>
      <c r="J149" s="34">
        <f>+'[1]Input Price'!$J$456</f>
        <v>0</v>
      </c>
      <c r="K149" s="34">
        <f>+'[1]Input Price'!$K$456</f>
        <v>0</v>
      </c>
      <c r="L149" s="34">
        <f>+'[1]Input Price'!$L$456</f>
        <v>0</v>
      </c>
      <c r="M149" s="34">
        <f>+'[1]Input Price'!$M$456</f>
        <v>0</v>
      </c>
      <c r="N149" s="34">
        <f>+'[1]Input Price'!$N$456</f>
        <v>0</v>
      </c>
      <c r="O149" s="34">
        <f>+'[1]Input Price'!$O$456</f>
        <v>0</v>
      </c>
      <c r="P149" s="34">
        <f>+'[1]Input Price'!$P$456</f>
        <v>0</v>
      </c>
    </row>
    <row r="150" spans="2:16" ht="15.75" thickBot="1">
      <c r="B150" s="138"/>
      <c r="C150" s="291"/>
      <c r="D150" s="128"/>
      <c r="E150" s="28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2:16" ht="15.75" thickBot="1">
      <c r="B151" s="138"/>
      <c r="C151" s="292" t="s">
        <v>255</v>
      </c>
      <c r="D151" s="128"/>
      <c r="E151" s="28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>
      <c r="B152" s="133"/>
      <c r="C152" s="289"/>
      <c r="D152" s="129"/>
      <c r="E152" s="28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2:16">
      <c r="B153" s="135" t="s">
        <v>256</v>
      </c>
      <c r="C153" s="288" t="s">
        <v>257</v>
      </c>
      <c r="D153" s="129"/>
      <c r="E153" s="28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 ht="25.5">
      <c r="B154" s="138">
        <v>1</v>
      </c>
      <c r="C154" s="286" t="s">
        <v>258</v>
      </c>
      <c r="D154" s="128" t="s">
        <v>51</v>
      </c>
      <c r="E154" s="256">
        <v>1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2:16" ht="25.5">
      <c r="B155" s="138">
        <v>2</v>
      </c>
      <c r="C155" s="286" t="s">
        <v>259</v>
      </c>
      <c r="D155" s="128" t="s">
        <v>51</v>
      </c>
      <c r="E155" s="256">
        <v>1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2:16">
      <c r="B156" s="138">
        <v>3</v>
      </c>
      <c r="C156" s="286" t="s">
        <v>260</v>
      </c>
      <c r="D156" s="128" t="s">
        <v>51</v>
      </c>
      <c r="E156" s="256">
        <v>8</v>
      </c>
      <c r="F156" s="34">
        <f>+'[1]Input Price'!$F$298</f>
        <v>0</v>
      </c>
      <c r="G156" s="34">
        <f>+'[1]Input Price'!$G$298</f>
        <v>0</v>
      </c>
      <c r="H156" s="34">
        <f>+'[1]Input Price'!$H$298</f>
        <v>0</v>
      </c>
      <c r="I156" s="34">
        <f>+'[1]Input Price'!$I$298</f>
        <v>0</v>
      </c>
      <c r="J156" s="34">
        <f>+'[1]Input Price'!$J$298</f>
        <v>0</v>
      </c>
      <c r="K156" s="34">
        <f>+'[1]Input Price'!$K$298</f>
        <v>0</v>
      </c>
      <c r="L156" s="34">
        <f>+'[1]Input Price'!$L$298</f>
        <v>0</v>
      </c>
      <c r="M156" s="34">
        <f>+'[1]Input Price'!$M$298</f>
        <v>0</v>
      </c>
      <c r="N156" s="34">
        <f>+'[1]Input Price'!$N$298</f>
        <v>0</v>
      </c>
      <c r="O156" s="34">
        <f>+'[1]Input Price'!$O$298</f>
        <v>0</v>
      </c>
      <c r="P156" s="34">
        <f>+'[1]Input Price'!$P$298</f>
        <v>0</v>
      </c>
    </row>
    <row r="157" spans="2:16">
      <c r="B157" s="138">
        <v>4</v>
      </c>
      <c r="C157" s="286" t="s">
        <v>261</v>
      </c>
      <c r="D157" s="128" t="s">
        <v>51</v>
      </c>
      <c r="E157" s="256">
        <v>1</v>
      </c>
      <c r="F157" s="34">
        <f>+'[1]Input Price'!$F$297</f>
        <v>0</v>
      </c>
      <c r="G157" s="34">
        <f>+'[1]Input Price'!$G$297</f>
        <v>0</v>
      </c>
      <c r="H157" s="34">
        <f>+'[1]Input Price'!$H$297</f>
        <v>0</v>
      </c>
      <c r="I157" s="34">
        <f>+'[1]Input Price'!$I$297</f>
        <v>0</v>
      </c>
      <c r="J157" s="34">
        <f>+'[1]Input Price'!$J$297</f>
        <v>0</v>
      </c>
      <c r="K157" s="34">
        <f>+'[1]Input Price'!$K$297</f>
        <v>0</v>
      </c>
      <c r="L157" s="34">
        <f>+'[1]Input Price'!$L$297</f>
        <v>0</v>
      </c>
      <c r="M157" s="34">
        <f>+'[1]Input Price'!$M$297</f>
        <v>0</v>
      </c>
      <c r="N157" s="34">
        <f>+'[1]Input Price'!$N$297</f>
        <v>0</v>
      </c>
      <c r="O157" s="34">
        <f>+'[1]Input Price'!$O$297</f>
        <v>0</v>
      </c>
      <c r="P157" s="34">
        <f>+'[1]Input Price'!$P$297</f>
        <v>0</v>
      </c>
    </row>
    <row r="158" spans="2:16" ht="25.5">
      <c r="B158" s="138">
        <v>5</v>
      </c>
      <c r="C158" s="286" t="s">
        <v>262</v>
      </c>
      <c r="D158" s="128" t="s">
        <v>55</v>
      </c>
      <c r="E158" s="256">
        <v>115</v>
      </c>
      <c r="F158" s="34">
        <f>+'[1]Input Price'!$F$256</f>
        <v>0</v>
      </c>
      <c r="G158" s="34">
        <f>+'[1]Input Price'!$G$256</f>
        <v>0</v>
      </c>
      <c r="H158" s="34">
        <f>+'[1]Input Price'!$H$256</f>
        <v>0</v>
      </c>
      <c r="I158" s="34">
        <f>+'[1]Input Price'!$I$256</f>
        <v>0</v>
      </c>
      <c r="J158" s="34">
        <f>+'[1]Input Price'!$J$256</f>
        <v>0</v>
      </c>
      <c r="K158" s="34">
        <f>+'[1]Input Price'!$K$256</f>
        <v>0</v>
      </c>
      <c r="L158" s="34">
        <f>+'[1]Input Price'!$L$256</f>
        <v>0</v>
      </c>
      <c r="M158" s="34">
        <f>+'[1]Input Price'!$M$256</f>
        <v>0</v>
      </c>
      <c r="N158" s="34">
        <f>+'[1]Input Price'!$N$256</f>
        <v>0</v>
      </c>
      <c r="O158" s="34">
        <f>+'[1]Input Price'!$O$256</f>
        <v>0</v>
      </c>
      <c r="P158" s="34">
        <f>+'[1]Input Price'!$P$256</f>
        <v>0</v>
      </c>
    </row>
    <row r="159" spans="2:16" ht="25.5">
      <c r="B159" s="138">
        <v>6</v>
      </c>
      <c r="C159" s="286" t="s">
        <v>263</v>
      </c>
      <c r="D159" s="128" t="s">
        <v>55</v>
      </c>
      <c r="E159" s="256">
        <v>40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2:16" ht="25.5">
      <c r="B160" s="138">
        <v>7</v>
      </c>
      <c r="C160" s="286" t="s">
        <v>264</v>
      </c>
      <c r="D160" s="128" t="s">
        <v>55</v>
      </c>
      <c r="E160" s="256">
        <v>8</v>
      </c>
      <c r="F160" s="34">
        <f>+'[1]Input Price'!$F$257</f>
        <v>0</v>
      </c>
      <c r="G160" s="34">
        <f>+'[1]Input Price'!$G$257</f>
        <v>0</v>
      </c>
      <c r="H160" s="34">
        <f>+'[1]Input Price'!$H$257</f>
        <v>0</v>
      </c>
      <c r="I160" s="34">
        <f>+'[1]Input Price'!$I$257</f>
        <v>0</v>
      </c>
      <c r="J160" s="34">
        <f>+'[1]Input Price'!$J$257</f>
        <v>0</v>
      </c>
      <c r="K160" s="34">
        <f>+'[1]Input Price'!$K$257</f>
        <v>0</v>
      </c>
      <c r="L160" s="34">
        <f>+'[1]Input Price'!$L$257</f>
        <v>0</v>
      </c>
      <c r="M160" s="34">
        <f>+'[1]Input Price'!$M$257</f>
        <v>0</v>
      </c>
      <c r="N160" s="34">
        <f>+'[1]Input Price'!$N$257</f>
        <v>0</v>
      </c>
      <c r="O160" s="34">
        <f>+'[1]Input Price'!$O$257</f>
        <v>0</v>
      </c>
      <c r="P160" s="34">
        <f>+'[1]Input Price'!$P$257</f>
        <v>0</v>
      </c>
    </row>
    <row r="161" spans="2:16" ht="25.5">
      <c r="B161" s="138">
        <v>8</v>
      </c>
      <c r="C161" s="286" t="s">
        <v>265</v>
      </c>
      <c r="D161" s="128" t="s">
        <v>266</v>
      </c>
      <c r="E161" s="256">
        <v>9</v>
      </c>
      <c r="F161" s="34">
        <f>+'[1]Input Price'!$F$474</f>
        <v>0</v>
      </c>
      <c r="G161" s="34">
        <f>+'[1]Input Price'!$G$474</f>
        <v>0</v>
      </c>
      <c r="H161" s="34">
        <f>+'[1]Input Price'!$H$474</f>
        <v>0</v>
      </c>
      <c r="I161" s="34">
        <f>+'[1]Input Price'!$I$474</f>
        <v>0</v>
      </c>
      <c r="J161" s="34">
        <f>+'[1]Input Price'!$J$474</f>
        <v>0</v>
      </c>
      <c r="K161" s="34">
        <f>+'[1]Input Price'!$K$474</f>
        <v>0</v>
      </c>
      <c r="L161" s="34">
        <f>+'[1]Input Price'!$L$474</f>
        <v>0</v>
      </c>
      <c r="M161" s="34">
        <f>+'[1]Input Price'!$M$474</f>
        <v>0</v>
      </c>
      <c r="N161" s="34">
        <f>+'[1]Input Price'!$N$474</f>
        <v>0</v>
      </c>
      <c r="O161" s="34">
        <f>+'[1]Input Price'!$O$474</f>
        <v>0</v>
      </c>
      <c r="P161" s="34">
        <f>+'[1]Input Price'!$P$474</f>
        <v>0</v>
      </c>
    </row>
    <row r="162" spans="2:16">
      <c r="B162" s="138">
        <v>9</v>
      </c>
      <c r="C162" s="286" t="s">
        <v>267</v>
      </c>
      <c r="D162" s="128" t="s">
        <v>34</v>
      </c>
      <c r="E162" s="256">
        <v>90</v>
      </c>
      <c r="F162" s="34">
        <f>+'[1]Input Price'!$F$66</f>
        <v>0</v>
      </c>
      <c r="G162" s="34">
        <f>+'[1]Input Price'!$G$66</f>
        <v>0</v>
      </c>
      <c r="H162" s="34">
        <f>+'[1]Input Price'!$H$66</f>
        <v>0</v>
      </c>
      <c r="I162" s="34">
        <f>+'[1]Input Price'!$I$66</f>
        <v>0</v>
      </c>
      <c r="J162" s="34">
        <f>+'[1]Input Price'!$J$66</f>
        <v>0</v>
      </c>
      <c r="K162" s="34">
        <f>+'[1]Input Price'!$K$66</f>
        <v>0</v>
      </c>
      <c r="L162" s="34">
        <f>+'[1]Input Price'!$L$66</f>
        <v>0</v>
      </c>
      <c r="M162" s="34">
        <f>+'[1]Input Price'!$M$66</f>
        <v>0</v>
      </c>
      <c r="N162" s="34">
        <f>+'[1]Input Price'!$N$66</f>
        <v>0</v>
      </c>
      <c r="O162" s="34">
        <f>+'[1]Input Price'!$O$66</f>
        <v>0</v>
      </c>
      <c r="P162" s="34">
        <f>+'[1]Input Price'!$P$66</f>
        <v>0</v>
      </c>
    </row>
    <row r="163" spans="2:16" ht="25.5">
      <c r="B163" s="138">
        <v>10</v>
      </c>
      <c r="C163" s="286" t="s">
        <v>268</v>
      </c>
      <c r="D163" s="128" t="s">
        <v>31</v>
      </c>
      <c r="E163" s="256">
        <v>5</v>
      </c>
      <c r="F163" s="34">
        <f>+'[1]Input Price'!$F$295</f>
        <v>0</v>
      </c>
      <c r="G163" s="34">
        <f>+'[1]Input Price'!$G$295</f>
        <v>0</v>
      </c>
      <c r="H163" s="34">
        <f>+'[1]Input Price'!$H$295</f>
        <v>0</v>
      </c>
      <c r="I163" s="34">
        <f>+'[1]Input Price'!$I$295</f>
        <v>0</v>
      </c>
      <c r="J163" s="34">
        <f>+'[1]Input Price'!$J$295</f>
        <v>0</v>
      </c>
      <c r="K163" s="34">
        <f>+'[1]Input Price'!$K$295</f>
        <v>0</v>
      </c>
      <c r="L163" s="34">
        <f>+'[1]Input Price'!$L$295</f>
        <v>0</v>
      </c>
      <c r="M163" s="34">
        <f>+'[1]Input Price'!$M$295</f>
        <v>0</v>
      </c>
      <c r="N163" s="34">
        <f>+'[1]Input Price'!$N$295</f>
        <v>0</v>
      </c>
      <c r="O163" s="34">
        <f>+'[1]Input Price'!$O$295</f>
        <v>0</v>
      </c>
      <c r="P163" s="34">
        <f>+'[1]Input Price'!$P$295</f>
        <v>0</v>
      </c>
    </row>
    <row r="164" spans="2:16">
      <c r="B164" s="141">
        <v>11</v>
      </c>
      <c r="C164" s="286" t="s">
        <v>269</v>
      </c>
      <c r="D164" s="128" t="s">
        <v>270</v>
      </c>
      <c r="E164" s="256">
        <v>1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2:16" ht="15.75" thickBot="1">
      <c r="B165" s="141"/>
      <c r="C165" s="286"/>
      <c r="D165" s="128"/>
      <c r="E165" s="28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2:16" ht="15.75" thickBot="1">
      <c r="B166" s="141"/>
      <c r="C166" s="292" t="s">
        <v>271</v>
      </c>
      <c r="D166" s="128"/>
      <c r="E166" s="28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2:16">
      <c r="B167" s="141"/>
      <c r="C167" s="286"/>
      <c r="D167" s="128"/>
      <c r="E167" s="28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>
      <c r="B168" s="135" t="s">
        <v>272</v>
      </c>
      <c r="C168" s="288" t="s">
        <v>273</v>
      </c>
      <c r="D168" s="129"/>
      <c r="E168" s="28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2:16" ht="51">
      <c r="B169" s="142">
        <v>1</v>
      </c>
      <c r="C169" s="286" t="s">
        <v>274</v>
      </c>
      <c r="D169" s="128" t="s">
        <v>124</v>
      </c>
      <c r="E169" s="256">
        <v>1</v>
      </c>
      <c r="F169" s="34">
        <f>+'[1]Input Price'!F251</f>
        <v>0</v>
      </c>
      <c r="G169" s="34">
        <f>+'[1]Input Price'!G251</f>
        <v>0</v>
      </c>
      <c r="H169" s="34">
        <f>+'[1]Input Price'!H251</f>
        <v>0</v>
      </c>
      <c r="I169" s="34">
        <f>+'[1]Input Price'!I251</f>
        <v>0</v>
      </c>
      <c r="J169" s="34">
        <f>+'[1]Input Price'!J251</f>
        <v>0</v>
      </c>
      <c r="K169" s="34">
        <f>+'[1]Input Price'!K251</f>
        <v>0</v>
      </c>
      <c r="L169" s="34">
        <f>+'[1]Input Price'!L251</f>
        <v>0</v>
      </c>
      <c r="M169" s="34">
        <f>+'[1]Input Price'!M251</f>
        <v>0</v>
      </c>
      <c r="N169" s="34">
        <f>+'[1]Input Price'!N251</f>
        <v>0</v>
      </c>
      <c r="O169" s="34">
        <f>+'[1]Input Price'!O251</f>
        <v>0</v>
      </c>
      <c r="P169" s="34">
        <f>+'[1]Input Price'!P251</f>
        <v>0</v>
      </c>
    </row>
    <row r="170" spans="2:16" ht="15.75" thickBot="1">
      <c r="B170" s="142"/>
      <c r="C170" s="286"/>
      <c r="D170" s="128"/>
      <c r="E170" s="256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2:16" ht="15.75" thickBot="1">
      <c r="B171" s="142"/>
      <c r="C171" s="292" t="s">
        <v>275</v>
      </c>
      <c r="D171" s="128"/>
      <c r="E171" s="256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2:16">
      <c r="B172" s="142"/>
      <c r="C172" s="286"/>
      <c r="D172" s="128"/>
      <c r="E172" s="256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2:16">
      <c r="B173" s="137" t="s">
        <v>276</v>
      </c>
      <c r="C173" s="285" t="s">
        <v>277</v>
      </c>
      <c r="D173" s="128"/>
      <c r="E173" s="256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 ht="38.25">
      <c r="B174" s="142">
        <v>1</v>
      </c>
      <c r="C174" s="286" t="s">
        <v>278</v>
      </c>
      <c r="D174" s="128" t="s">
        <v>51</v>
      </c>
      <c r="E174" s="256">
        <v>1</v>
      </c>
      <c r="F174" s="34">
        <f>+'[1]Input Price'!$F$316</f>
        <v>0</v>
      </c>
      <c r="G174" s="34">
        <f>+'[1]Input Price'!$G$316</f>
        <v>0</v>
      </c>
      <c r="H174" s="34">
        <f>+'[1]Input Price'!$H$316</f>
        <v>0</v>
      </c>
      <c r="I174" s="34">
        <f>+'[1]Input Price'!$I$316</f>
        <v>0</v>
      </c>
      <c r="J174" s="34">
        <f>+'[1]Input Price'!$J$316</f>
        <v>0</v>
      </c>
      <c r="K174" s="34">
        <f>+'[1]Input Price'!$K$316</f>
        <v>0</v>
      </c>
      <c r="L174" s="34">
        <f>+'[1]Input Price'!$L$316</f>
        <v>0</v>
      </c>
      <c r="M174" s="34">
        <f>+'[1]Input Price'!$M$316</f>
        <v>0</v>
      </c>
      <c r="N174" s="34">
        <f>+'[1]Input Price'!$N$316</f>
        <v>0</v>
      </c>
      <c r="O174" s="34">
        <f>+'[1]Input Price'!$O$316</f>
        <v>0</v>
      </c>
      <c r="P174" s="34">
        <f>+'[1]Input Price'!$P$316</f>
        <v>0</v>
      </c>
    </row>
    <row r="175" spans="2:16" ht="38.25">
      <c r="B175" s="142">
        <v>2</v>
      </c>
      <c r="C175" s="286" t="s">
        <v>279</v>
      </c>
      <c r="D175" s="128" t="s">
        <v>51</v>
      </c>
      <c r="E175" s="256">
        <v>1</v>
      </c>
      <c r="F175" s="34">
        <f>+'[1]Input Price'!$F$403</f>
        <v>0</v>
      </c>
      <c r="G175" s="34">
        <f>+'[1]Input Price'!$G$403</f>
        <v>0</v>
      </c>
      <c r="H175" s="34">
        <f>+'[1]Input Price'!$H$403</f>
        <v>0</v>
      </c>
      <c r="I175" s="34">
        <f>+'[1]Input Price'!$I$403</f>
        <v>0</v>
      </c>
      <c r="J175" s="34">
        <f>+'[1]Input Price'!$J$403</f>
        <v>0</v>
      </c>
      <c r="K175" s="34">
        <f>+'[1]Input Price'!$K$403</f>
        <v>0</v>
      </c>
      <c r="L175" s="34">
        <f>+'[1]Input Price'!$L$403</f>
        <v>0</v>
      </c>
      <c r="M175" s="34">
        <f>+'[1]Input Price'!$M$403</f>
        <v>0</v>
      </c>
      <c r="N175" s="34">
        <f>+'[1]Input Price'!$N$403</f>
        <v>0</v>
      </c>
      <c r="O175" s="34">
        <f>+'[1]Input Price'!$O$403</f>
        <v>0</v>
      </c>
      <c r="P175" s="34">
        <f>+'[1]Input Price'!$P$403</f>
        <v>0</v>
      </c>
    </row>
    <row r="176" spans="2:16" ht="25.5">
      <c r="B176" s="142">
        <v>3</v>
      </c>
      <c r="C176" s="286" t="s">
        <v>280</v>
      </c>
      <c r="D176" s="128" t="s">
        <v>51</v>
      </c>
      <c r="E176" s="256">
        <v>1</v>
      </c>
      <c r="F176" s="34">
        <f>+'[1]Input Price'!$F$349</f>
        <v>0</v>
      </c>
      <c r="G176" s="34">
        <f>+'[1]Input Price'!$G$349</f>
        <v>0</v>
      </c>
      <c r="H176" s="34">
        <f>+'[1]Input Price'!$H$349</f>
        <v>0</v>
      </c>
      <c r="I176" s="34">
        <f>+'[1]Input Price'!$I$349</f>
        <v>0</v>
      </c>
      <c r="J176" s="34">
        <f>+'[1]Input Price'!$J$349</f>
        <v>0</v>
      </c>
      <c r="K176" s="34">
        <f>+'[1]Input Price'!$K$349</f>
        <v>0</v>
      </c>
      <c r="L176" s="34">
        <f>+'[1]Input Price'!$L$349</f>
        <v>0</v>
      </c>
      <c r="M176" s="34">
        <f>+'[1]Input Price'!$M$349</f>
        <v>0</v>
      </c>
      <c r="N176" s="34">
        <f>+'[1]Input Price'!$N$349</f>
        <v>0</v>
      </c>
      <c r="O176" s="34">
        <f>+'[1]Input Price'!$O$349</f>
        <v>0</v>
      </c>
      <c r="P176" s="34">
        <f>+'[1]Input Price'!$P$349</f>
        <v>0</v>
      </c>
    </row>
    <row r="177" spans="2:16">
      <c r="B177" s="142">
        <v>4</v>
      </c>
      <c r="C177" s="286" t="s">
        <v>281</v>
      </c>
      <c r="D177" s="128" t="s">
        <v>51</v>
      </c>
      <c r="E177" s="256">
        <v>1</v>
      </c>
      <c r="F177" s="34">
        <f>+'[1]Input Price'!$F$252</f>
        <v>0</v>
      </c>
      <c r="G177" s="34">
        <f>+'[1]Input Price'!$G$252</f>
        <v>0</v>
      </c>
      <c r="H177" s="34">
        <f>+'[1]Input Price'!$H$252</f>
        <v>0</v>
      </c>
      <c r="I177" s="34">
        <f>+'[1]Input Price'!$I$252</f>
        <v>0</v>
      </c>
      <c r="J177" s="34">
        <f>+'[1]Input Price'!$J$252</f>
        <v>0</v>
      </c>
      <c r="K177" s="34">
        <f>+'[1]Input Price'!$K$252</f>
        <v>0</v>
      </c>
      <c r="L177" s="34">
        <f>+'[1]Input Price'!$L$252</f>
        <v>0</v>
      </c>
      <c r="M177" s="34">
        <f>+'[1]Input Price'!$M$252</f>
        <v>0</v>
      </c>
      <c r="N177" s="34">
        <f>+'[1]Input Price'!$N$252</f>
        <v>0</v>
      </c>
      <c r="O177" s="34">
        <f>+'[1]Input Price'!$O$252</f>
        <v>0</v>
      </c>
      <c r="P177" s="34">
        <f>+'[1]Input Price'!$P$252</f>
        <v>0</v>
      </c>
    </row>
    <row r="178" spans="2:16">
      <c r="B178" s="142">
        <v>5</v>
      </c>
      <c r="C178" s="286" t="s">
        <v>282</v>
      </c>
      <c r="D178" s="128" t="s">
        <v>51</v>
      </c>
      <c r="E178" s="256">
        <v>1</v>
      </c>
      <c r="F178" s="34">
        <f>+'[1]Input Price'!$F$304</f>
        <v>0</v>
      </c>
      <c r="G178" s="34">
        <f>+'[1]Input Price'!$G$304</f>
        <v>0</v>
      </c>
      <c r="H178" s="34">
        <f>+'[1]Input Price'!$H$304</f>
        <v>0</v>
      </c>
      <c r="I178" s="34">
        <f>+'[1]Input Price'!$I$304</f>
        <v>0</v>
      </c>
      <c r="J178" s="34">
        <f>+'[1]Input Price'!$J$304</f>
        <v>0</v>
      </c>
      <c r="K178" s="34">
        <f>+'[1]Input Price'!$K$304</f>
        <v>0</v>
      </c>
      <c r="L178" s="34">
        <f>+'[1]Input Price'!$L$304</f>
        <v>0</v>
      </c>
      <c r="M178" s="34">
        <f>+'[1]Input Price'!$M$304</f>
        <v>0</v>
      </c>
      <c r="N178" s="34">
        <f>+'[1]Input Price'!$N$304</f>
        <v>0</v>
      </c>
      <c r="O178" s="34">
        <f>+'[1]Input Price'!$O$304</f>
        <v>0</v>
      </c>
      <c r="P178" s="34">
        <f>+'[1]Input Price'!$P$304</f>
        <v>0</v>
      </c>
    </row>
    <row r="179" spans="2:16">
      <c r="B179" s="142">
        <v>6</v>
      </c>
      <c r="C179" s="286" t="s">
        <v>283</v>
      </c>
      <c r="D179" s="128" t="s">
        <v>51</v>
      </c>
      <c r="E179" s="256">
        <v>1</v>
      </c>
      <c r="F179" s="34">
        <f>+'[1]Input Price'!$F$390</f>
        <v>0</v>
      </c>
      <c r="G179" s="34">
        <f>+'[1]Input Price'!$G$390</f>
        <v>0</v>
      </c>
      <c r="H179" s="34">
        <f>+'[1]Input Price'!$H$390</f>
        <v>0</v>
      </c>
      <c r="I179" s="34">
        <f>+'[1]Input Price'!$I$390</f>
        <v>0</v>
      </c>
      <c r="J179" s="34">
        <f>+'[1]Input Price'!$J$390</f>
        <v>0</v>
      </c>
      <c r="K179" s="34">
        <f>+'[1]Input Price'!$K$390</f>
        <v>0</v>
      </c>
      <c r="L179" s="34">
        <f>+'[1]Input Price'!$L$390</f>
        <v>0</v>
      </c>
      <c r="M179" s="34">
        <f>+'[1]Input Price'!$M$390</f>
        <v>0</v>
      </c>
      <c r="N179" s="34">
        <f>+'[1]Input Price'!$N$390</f>
        <v>0</v>
      </c>
      <c r="O179" s="34">
        <f>+'[1]Input Price'!$O$390</f>
        <v>0</v>
      </c>
      <c r="P179" s="34">
        <f>+'[1]Input Price'!$P$390</f>
        <v>0</v>
      </c>
    </row>
    <row r="180" spans="2:16">
      <c r="B180" s="142">
        <v>7</v>
      </c>
      <c r="C180" s="286" t="s">
        <v>284</v>
      </c>
      <c r="D180" s="128" t="s">
        <v>51</v>
      </c>
      <c r="E180" s="256">
        <v>1</v>
      </c>
      <c r="F180" s="34">
        <f>+'[1]Input Price'!$F$319</f>
        <v>0</v>
      </c>
      <c r="G180" s="34">
        <f>+'[1]Input Price'!$G$319</f>
        <v>0</v>
      </c>
      <c r="H180" s="34">
        <f>+'[1]Input Price'!$H$319</f>
        <v>0</v>
      </c>
      <c r="I180" s="34">
        <f>+'[1]Input Price'!$I$319</f>
        <v>0</v>
      </c>
      <c r="J180" s="34">
        <f>+'[1]Input Price'!$J$319</f>
        <v>0</v>
      </c>
      <c r="K180" s="34">
        <f>+'[1]Input Price'!$K$319</f>
        <v>0</v>
      </c>
      <c r="L180" s="34">
        <f>+'[1]Input Price'!$L$319</f>
        <v>0</v>
      </c>
      <c r="M180" s="34">
        <f>+'[1]Input Price'!$M$319</f>
        <v>0</v>
      </c>
      <c r="N180" s="34">
        <f>+'[1]Input Price'!$N$319</f>
        <v>0</v>
      </c>
      <c r="O180" s="34">
        <f>+'[1]Input Price'!$O$319</f>
        <v>0</v>
      </c>
      <c r="P180" s="34">
        <f>+'[1]Input Price'!$P$319</f>
        <v>0</v>
      </c>
    </row>
    <row r="181" spans="2:16">
      <c r="B181" s="142">
        <v>8</v>
      </c>
      <c r="C181" s="286" t="s">
        <v>285</v>
      </c>
      <c r="D181" s="128" t="s">
        <v>51</v>
      </c>
      <c r="E181" s="256">
        <v>1</v>
      </c>
      <c r="F181" s="34">
        <f>+'[1]Input Price'!$F$258</f>
        <v>0</v>
      </c>
      <c r="G181" s="34">
        <f>+'[1]Input Price'!$G$258</f>
        <v>0</v>
      </c>
      <c r="H181" s="34">
        <f>+'[1]Input Price'!$H$258</f>
        <v>0</v>
      </c>
      <c r="I181" s="34">
        <f>+'[1]Input Price'!$I$258</f>
        <v>0</v>
      </c>
      <c r="J181" s="34">
        <f>+'[1]Input Price'!$J$258</f>
        <v>0</v>
      </c>
      <c r="K181" s="34">
        <f>+'[1]Input Price'!$K$258</f>
        <v>0</v>
      </c>
      <c r="L181" s="34">
        <f>+'[1]Input Price'!$L$258</f>
        <v>0</v>
      </c>
      <c r="M181" s="34">
        <f>+'[1]Input Price'!$M$258</f>
        <v>0</v>
      </c>
      <c r="N181" s="34">
        <f>+'[1]Input Price'!$N$258</f>
        <v>0</v>
      </c>
      <c r="O181" s="34">
        <f>+'[1]Input Price'!$O$258</f>
        <v>0</v>
      </c>
      <c r="P181" s="34">
        <f>+'[1]Input Price'!$P$258</f>
        <v>0</v>
      </c>
    </row>
    <row r="182" spans="2:16">
      <c r="B182" s="142">
        <v>9</v>
      </c>
      <c r="C182" s="286" t="s">
        <v>286</v>
      </c>
      <c r="D182" s="128" t="s">
        <v>55</v>
      </c>
      <c r="E182" s="256">
        <v>30</v>
      </c>
      <c r="F182" s="34">
        <f>+'[1]Input Price'!$F$347</f>
        <v>0</v>
      </c>
      <c r="G182" s="34">
        <f>+'[1]Input Price'!$G$347</f>
        <v>0</v>
      </c>
      <c r="H182" s="34">
        <f>+'[1]Input Price'!$H$347</f>
        <v>0</v>
      </c>
      <c r="I182" s="34">
        <f>+'[1]Input Price'!$I$347</f>
        <v>0</v>
      </c>
      <c r="J182" s="34">
        <f>+'[1]Input Price'!$J$347</f>
        <v>0</v>
      </c>
      <c r="K182" s="34">
        <f>+'[1]Input Price'!$K$347</f>
        <v>0</v>
      </c>
      <c r="L182" s="34">
        <f>+'[1]Input Price'!$L$347</f>
        <v>0</v>
      </c>
      <c r="M182" s="34">
        <f>+'[1]Input Price'!$M$347</f>
        <v>0</v>
      </c>
      <c r="N182" s="34">
        <f>+'[1]Input Price'!$N$347</f>
        <v>0</v>
      </c>
      <c r="O182" s="34">
        <f>+'[1]Input Price'!$O$347</f>
        <v>0</v>
      </c>
      <c r="P182" s="34">
        <f>+'[1]Input Price'!$P$347</f>
        <v>0</v>
      </c>
    </row>
    <row r="183" spans="2:16">
      <c r="B183" s="142">
        <v>10</v>
      </c>
      <c r="C183" s="286" t="s">
        <v>287</v>
      </c>
      <c r="D183" s="128" t="s">
        <v>51</v>
      </c>
      <c r="E183" s="256">
        <v>1</v>
      </c>
      <c r="F183" s="34">
        <f>+'[1]Input Price'!$F$402</f>
        <v>0</v>
      </c>
      <c r="G183" s="34">
        <f>+'[1]Input Price'!$G$402</f>
        <v>0</v>
      </c>
      <c r="H183" s="34">
        <f>+'[1]Input Price'!$H$402</f>
        <v>0</v>
      </c>
      <c r="I183" s="34">
        <f>+'[1]Input Price'!$I$402</f>
        <v>0</v>
      </c>
      <c r="J183" s="34">
        <f>+'[1]Input Price'!$J$402</f>
        <v>0</v>
      </c>
      <c r="K183" s="34">
        <f>+'[1]Input Price'!$K$402</f>
        <v>0</v>
      </c>
      <c r="L183" s="34">
        <f>+'[1]Input Price'!$L$402</f>
        <v>0</v>
      </c>
      <c r="M183" s="34">
        <f>+'[1]Input Price'!$M$402</f>
        <v>0</v>
      </c>
      <c r="N183" s="34">
        <f>+'[1]Input Price'!$N$402</f>
        <v>0</v>
      </c>
      <c r="O183" s="34">
        <f>+'[1]Input Price'!$O$402</f>
        <v>0</v>
      </c>
      <c r="P183" s="34">
        <f>+'[1]Input Price'!$P$402</f>
        <v>0</v>
      </c>
    </row>
    <row r="184" spans="2:16" ht="25.5">
      <c r="B184" s="142">
        <v>11</v>
      </c>
      <c r="C184" s="286" t="s">
        <v>288</v>
      </c>
      <c r="D184" s="128" t="s">
        <v>51</v>
      </c>
      <c r="E184" s="256">
        <v>2</v>
      </c>
      <c r="F184" s="34">
        <f>+'[1]Input Price'!$F$265</f>
        <v>0</v>
      </c>
      <c r="G184" s="34">
        <f>+'[1]Input Price'!$G$265</f>
        <v>0</v>
      </c>
      <c r="H184" s="34">
        <f>+'[1]Input Price'!$H$265</f>
        <v>0</v>
      </c>
      <c r="I184" s="34">
        <f>+'[1]Input Price'!$I$265</f>
        <v>0</v>
      </c>
      <c r="J184" s="34">
        <f>+'[1]Input Price'!$J$265</f>
        <v>0</v>
      </c>
      <c r="K184" s="34">
        <f>+'[1]Input Price'!$K$265</f>
        <v>0</v>
      </c>
      <c r="L184" s="34">
        <f>+'[1]Input Price'!$L$265</f>
        <v>0</v>
      </c>
      <c r="M184" s="34">
        <f>+'[1]Input Price'!$M$265</f>
        <v>0</v>
      </c>
      <c r="N184" s="34">
        <f>+'[1]Input Price'!$N$265</f>
        <v>0</v>
      </c>
      <c r="O184" s="34">
        <f>+'[1]Input Price'!$O$265</f>
        <v>0</v>
      </c>
      <c r="P184" s="34">
        <f>+'[1]Input Price'!$P$265</f>
        <v>0</v>
      </c>
    </row>
    <row r="185" spans="2:16">
      <c r="B185" s="142">
        <v>12</v>
      </c>
      <c r="C185" s="286" t="s">
        <v>289</v>
      </c>
      <c r="D185" s="128" t="s">
        <v>179</v>
      </c>
      <c r="E185" s="256">
        <v>3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2:16" ht="15.75" thickBot="1">
      <c r="B186" s="142"/>
      <c r="C186" s="286"/>
      <c r="D186" s="128"/>
      <c r="E186" s="256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2:16" ht="15.75" thickBot="1">
      <c r="B187" s="142"/>
      <c r="C187" s="292" t="s">
        <v>290</v>
      </c>
      <c r="D187" s="128"/>
      <c r="E187" s="256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2:16">
      <c r="B188" s="142"/>
      <c r="C188" s="286"/>
      <c r="D188" s="128"/>
      <c r="E188" s="256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2:16">
      <c r="B189" s="137" t="s">
        <v>291</v>
      </c>
      <c r="C189" s="285" t="s">
        <v>292</v>
      </c>
      <c r="D189" s="128"/>
      <c r="E189" s="256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2:16" ht="38.25">
      <c r="B190" s="138">
        <v>1</v>
      </c>
      <c r="C190" s="286" t="s">
        <v>293</v>
      </c>
      <c r="D190" s="128" t="s">
        <v>51</v>
      </c>
      <c r="E190" s="256">
        <v>2</v>
      </c>
      <c r="F190" s="34">
        <f>+'[1]Input Price'!$F$237</f>
        <v>400000</v>
      </c>
      <c r="G190" s="34">
        <f>+'[1]Input Price'!$G$237</f>
        <v>0</v>
      </c>
      <c r="H190" s="34">
        <f>+'[1]Input Price'!$H$237</f>
        <v>0</v>
      </c>
      <c r="I190" s="34">
        <f>+'[1]Input Price'!$I$237</f>
        <v>0</v>
      </c>
      <c r="J190" s="34">
        <f>+'[1]Input Price'!$J$237</f>
        <v>0</v>
      </c>
      <c r="K190" s="34">
        <f>+'[1]Input Price'!$K$237</f>
        <v>0</v>
      </c>
      <c r="L190" s="34">
        <f>+'[1]Input Price'!$L$237</f>
        <v>0</v>
      </c>
      <c r="M190" s="34">
        <f>+'[1]Input Price'!$M$237</f>
        <v>0</v>
      </c>
      <c r="N190" s="34">
        <f>+'[1]Input Price'!$N$237</f>
        <v>0</v>
      </c>
      <c r="O190" s="34">
        <f>+'[1]Input Price'!$O$237</f>
        <v>0</v>
      </c>
      <c r="P190" s="34">
        <f>+'[1]Input Price'!$P$237</f>
        <v>0</v>
      </c>
    </row>
    <row r="191" spans="2:16" ht="38.25">
      <c r="B191" s="138">
        <v>2</v>
      </c>
      <c r="C191" s="286" t="s">
        <v>294</v>
      </c>
      <c r="D191" s="128" t="s">
        <v>51</v>
      </c>
      <c r="E191" s="256"/>
      <c r="F191" s="34">
        <f>+'[1]Input Price'!$F$238</f>
        <v>300000</v>
      </c>
      <c r="G191" s="34">
        <f>+'[1]Input Price'!$G$238</f>
        <v>0</v>
      </c>
      <c r="H191" s="34">
        <f>+'[1]Input Price'!$H$238</f>
        <v>0</v>
      </c>
      <c r="I191" s="34">
        <f>+'[1]Input Price'!$I$238</f>
        <v>0</v>
      </c>
      <c r="J191" s="34">
        <f>+'[1]Input Price'!$J$238</f>
        <v>0</v>
      </c>
      <c r="K191" s="34">
        <f>+'[1]Input Price'!$K$238</f>
        <v>0</v>
      </c>
      <c r="L191" s="34">
        <f>+'[1]Input Price'!$L$238</f>
        <v>0</v>
      </c>
      <c r="M191" s="34">
        <f>+'[1]Input Price'!$M$238</f>
        <v>0</v>
      </c>
      <c r="N191" s="34">
        <f>+'[1]Input Price'!$N$238</f>
        <v>0</v>
      </c>
      <c r="O191" s="34">
        <f>+'[1]Input Price'!$O$238</f>
        <v>0</v>
      </c>
      <c r="P191" s="34">
        <f>+'[1]Input Price'!$P$238</f>
        <v>0</v>
      </c>
    </row>
    <row r="192" spans="2:16">
      <c r="B192" s="138">
        <v>3</v>
      </c>
      <c r="C192" s="286" t="s">
        <v>295</v>
      </c>
      <c r="D192" s="128" t="s">
        <v>55</v>
      </c>
      <c r="E192" s="256">
        <v>20</v>
      </c>
      <c r="F192" s="34">
        <f>+'[1]Input Price'!$F$886</f>
        <v>0</v>
      </c>
      <c r="G192" s="34">
        <f>+'[1]Input Price'!$G$886</f>
        <v>0</v>
      </c>
      <c r="H192" s="34">
        <f>+'[1]Input Price'!$H$886</f>
        <v>0</v>
      </c>
      <c r="I192" s="34">
        <f>+'[1]Input Price'!$I$886</f>
        <v>0</v>
      </c>
      <c r="J192" s="34">
        <f>+'[1]Input Price'!$J$886</f>
        <v>0</v>
      </c>
      <c r="K192" s="34">
        <f>+'[1]Input Price'!$K$886</f>
        <v>0</v>
      </c>
      <c r="L192" s="34">
        <f>+'[1]Input Price'!$L$886</f>
        <v>0</v>
      </c>
      <c r="M192" s="34">
        <f>+'[1]Input Price'!$M$886</f>
        <v>0</v>
      </c>
      <c r="N192" s="34">
        <f>+'[1]Input Price'!$N$886</f>
        <v>0</v>
      </c>
      <c r="O192" s="34">
        <f>+'[1]Input Price'!$O$886</f>
        <v>0</v>
      </c>
      <c r="P192" s="34">
        <f>+'[1]Input Price'!$P$886</f>
        <v>0</v>
      </c>
    </row>
    <row r="193" spans="2:16">
      <c r="B193" s="138">
        <v>4</v>
      </c>
      <c r="C193" s="286" t="s">
        <v>296</v>
      </c>
      <c r="D193" s="128" t="s">
        <v>51</v>
      </c>
      <c r="E193" s="256">
        <v>2</v>
      </c>
      <c r="F193" s="34">
        <f>+'[1]Input Price'!$F$235</f>
        <v>0</v>
      </c>
      <c r="G193" s="34">
        <f>+'[1]Input Price'!$G$235</f>
        <v>0</v>
      </c>
      <c r="H193" s="34">
        <f>+'[1]Input Price'!$H$235</f>
        <v>0</v>
      </c>
      <c r="I193" s="34">
        <f>+'[1]Input Price'!$I$235</f>
        <v>0</v>
      </c>
      <c r="J193" s="34">
        <f>+'[1]Input Price'!$J$235</f>
        <v>0</v>
      </c>
      <c r="K193" s="34">
        <f>+'[1]Input Price'!$K$235</f>
        <v>0</v>
      </c>
      <c r="L193" s="34">
        <f>+'[1]Input Price'!$L$235</f>
        <v>0</v>
      </c>
      <c r="M193" s="34">
        <f>+'[1]Input Price'!$M$235</f>
        <v>0</v>
      </c>
      <c r="N193" s="34">
        <f>+'[1]Input Price'!$N$235</f>
        <v>0</v>
      </c>
      <c r="O193" s="34">
        <f>+'[1]Input Price'!$O$235</f>
        <v>0</v>
      </c>
      <c r="P193" s="34">
        <f>+'[1]Input Price'!$P$235</f>
        <v>0</v>
      </c>
    </row>
    <row r="194" spans="2:16">
      <c r="B194" s="138">
        <v>5</v>
      </c>
      <c r="C194" s="286" t="s">
        <v>297</v>
      </c>
      <c r="D194" s="128" t="s">
        <v>179</v>
      </c>
      <c r="E194" s="256">
        <v>2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2:16" ht="15.75" thickBot="1">
      <c r="B195" s="143"/>
      <c r="C195" s="293"/>
      <c r="D195" s="128"/>
      <c r="E195" s="258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 ht="15.75" thickBot="1">
      <c r="B196" s="143"/>
      <c r="C196" s="292" t="s">
        <v>298</v>
      </c>
      <c r="D196" s="128"/>
      <c r="E196" s="258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2:16">
      <c r="B197" s="143"/>
      <c r="C197" s="293"/>
      <c r="D197" s="128"/>
      <c r="E197" s="258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2:16">
      <c r="B198" s="144" t="s">
        <v>299</v>
      </c>
      <c r="C198" s="294" t="s">
        <v>300</v>
      </c>
      <c r="D198" s="128"/>
      <c r="E198" s="258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2:16" ht="25.5">
      <c r="B199" s="143">
        <v>1</v>
      </c>
      <c r="C199" s="293" t="s">
        <v>301</v>
      </c>
      <c r="D199" s="128" t="s">
        <v>124</v>
      </c>
      <c r="E199" s="258">
        <v>1</v>
      </c>
      <c r="F199" s="34">
        <f>+'[1]Input Price'!$F$311</f>
        <v>0</v>
      </c>
      <c r="G199" s="34">
        <f>+'[1]Input Price'!$G$311</f>
        <v>0</v>
      </c>
      <c r="H199" s="34">
        <f>+'[1]Input Price'!$H$311</f>
        <v>0</v>
      </c>
      <c r="I199" s="34">
        <f>+'[1]Input Price'!$I$311</f>
        <v>0</v>
      </c>
      <c r="J199" s="34">
        <f>+'[1]Input Price'!$J$311</f>
        <v>0</v>
      </c>
      <c r="K199" s="34">
        <f>+'[1]Input Price'!$K$311</f>
        <v>0</v>
      </c>
      <c r="L199" s="34">
        <f>+'[1]Input Price'!$L$311</f>
        <v>0</v>
      </c>
      <c r="M199" s="34">
        <f>+'[1]Input Price'!$M$311</f>
        <v>0</v>
      </c>
      <c r="N199" s="34">
        <f>+'[1]Input Price'!$N$311</f>
        <v>0</v>
      </c>
      <c r="O199" s="34">
        <f>+'[1]Input Price'!$O$311</f>
        <v>0</v>
      </c>
      <c r="P199" s="34">
        <f>+'[1]Input Price'!$P$311</f>
        <v>0</v>
      </c>
    </row>
    <row r="200" spans="2:16">
      <c r="B200" s="143">
        <v>2</v>
      </c>
      <c r="C200" s="293" t="s">
        <v>302</v>
      </c>
      <c r="D200" s="128" t="s">
        <v>124</v>
      </c>
      <c r="E200" s="258">
        <v>1</v>
      </c>
      <c r="F200" s="34">
        <f>+'[1]Input Price'!$F$241</f>
        <v>0</v>
      </c>
      <c r="G200" s="34">
        <f>+'[1]Input Price'!$G$241</f>
        <v>0</v>
      </c>
      <c r="H200" s="34">
        <f>+'[1]Input Price'!$H$241</f>
        <v>0</v>
      </c>
      <c r="I200" s="34">
        <f>+'[1]Input Price'!$I$241</f>
        <v>0</v>
      </c>
      <c r="J200" s="34">
        <f>+'[1]Input Price'!$J$241</f>
        <v>0</v>
      </c>
      <c r="K200" s="34">
        <f>+'[1]Input Price'!$K$241</f>
        <v>0</v>
      </c>
      <c r="L200" s="34">
        <f>+'[1]Input Price'!$L$241</f>
        <v>0</v>
      </c>
      <c r="M200" s="34">
        <f>+'[1]Input Price'!$M$241</f>
        <v>0</v>
      </c>
      <c r="N200" s="34">
        <f>+'[1]Input Price'!$N$241</f>
        <v>0</v>
      </c>
      <c r="O200" s="34">
        <f>+'[1]Input Price'!$O$241</f>
        <v>0</v>
      </c>
      <c r="P200" s="34">
        <f>+'[1]Input Price'!$P$241</f>
        <v>0</v>
      </c>
    </row>
    <row r="201" spans="2:16">
      <c r="B201" s="143">
        <v>3</v>
      </c>
      <c r="C201" s="293" t="s">
        <v>303</v>
      </c>
      <c r="D201" s="128" t="s">
        <v>124</v>
      </c>
      <c r="E201" s="258">
        <v>1</v>
      </c>
      <c r="F201" s="34">
        <f>+'[1]Input Price'!$F$242</f>
        <v>0</v>
      </c>
      <c r="G201" s="34">
        <f>+'[1]Input Price'!$G$242</f>
        <v>0</v>
      </c>
      <c r="H201" s="34">
        <f>+'[1]Input Price'!$H$242</f>
        <v>0</v>
      </c>
      <c r="I201" s="34">
        <f>+'[1]Input Price'!$I$242</f>
        <v>0</v>
      </c>
      <c r="J201" s="34">
        <f>+'[1]Input Price'!$J$242</f>
        <v>0</v>
      </c>
      <c r="K201" s="34">
        <f>+'[1]Input Price'!$K$242</f>
        <v>0</v>
      </c>
      <c r="L201" s="34">
        <f>+'[1]Input Price'!$L$242</f>
        <v>0</v>
      </c>
      <c r="M201" s="34">
        <f>+'[1]Input Price'!$M$242</f>
        <v>0</v>
      </c>
      <c r="N201" s="34">
        <f>+'[1]Input Price'!$N$242</f>
        <v>0</v>
      </c>
      <c r="O201" s="34">
        <f>+'[1]Input Price'!$O$242</f>
        <v>0</v>
      </c>
      <c r="P201" s="34">
        <f>+'[1]Input Price'!$P$242</f>
        <v>0</v>
      </c>
    </row>
    <row r="202" spans="2:16">
      <c r="B202" s="143">
        <v>5</v>
      </c>
      <c r="C202" s="293" t="s">
        <v>304</v>
      </c>
      <c r="D202" s="128" t="s">
        <v>270</v>
      </c>
      <c r="E202" s="258">
        <v>1</v>
      </c>
      <c r="F202" s="34">
        <f>+'[1]Input Price'!$F$383</f>
        <v>0</v>
      </c>
      <c r="G202" s="34">
        <f>+'[1]Input Price'!$G$383</f>
        <v>0</v>
      </c>
      <c r="H202" s="34">
        <f>+'[1]Input Price'!$H$383</f>
        <v>0</v>
      </c>
      <c r="I202" s="34">
        <f>+'[1]Input Price'!$I$383</f>
        <v>0</v>
      </c>
      <c r="J202" s="34">
        <f>+'[1]Input Price'!$J$383</f>
        <v>0</v>
      </c>
      <c r="K202" s="34">
        <f>+'[1]Input Price'!$K$383</f>
        <v>0</v>
      </c>
      <c r="L202" s="34">
        <f>+'[1]Input Price'!$L$383</f>
        <v>0</v>
      </c>
      <c r="M202" s="34">
        <f>+'[1]Input Price'!$M$383</f>
        <v>0</v>
      </c>
      <c r="N202" s="34">
        <f>+'[1]Input Price'!$N$383</f>
        <v>0</v>
      </c>
      <c r="O202" s="34">
        <f>+'[1]Input Price'!$O$383</f>
        <v>0</v>
      </c>
      <c r="P202" s="34">
        <f>+'[1]Input Price'!$P$383</f>
        <v>0</v>
      </c>
    </row>
    <row r="203" spans="2:16" ht="25.5">
      <c r="B203" s="143">
        <v>6</v>
      </c>
      <c r="C203" s="293" t="s">
        <v>305</v>
      </c>
      <c r="D203" s="128" t="s">
        <v>270</v>
      </c>
      <c r="E203" s="258">
        <v>1</v>
      </c>
      <c r="F203" s="34">
        <f>+'[1]Input Price'!$F$475</f>
        <v>0</v>
      </c>
      <c r="G203" s="34">
        <f>+'[1]Input Price'!$G$475</f>
        <v>0</v>
      </c>
      <c r="H203" s="34">
        <f>+'[1]Input Price'!$H$475</f>
        <v>0</v>
      </c>
      <c r="I203" s="34">
        <f>+'[1]Input Price'!$I$475</f>
        <v>0</v>
      </c>
      <c r="J203" s="34">
        <f>+'[1]Input Price'!$J$475</f>
        <v>0</v>
      </c>
      <c r="K203" s="34">
        <f>+'[1]Input Price'!$K$475</f>
        <v>0</v>
      </c>
      <c r="L203" s="34">
        <f>+'[1]Input Price'!$L$475</f>
        <v>0</v>
      </c>
      <c r="M203" s="34">
        <f>+'[1]Input Price'!$M$475</f>
        <v>0</v>
      </c>
      <c r="N203" s="34">
        <f>+'[1]Input Price'!$N$475</f>
        <v>0</v>
      </c>
      <c r="O203" s="34">
        <f>+'[1]Input Price'!$O$475</f>
        <v>0</v>
      </c>
      <c r="P203" s="34">
        <f>+'[1]Input Price'!$P$475</f>
        <v>0</v>
      </c>
    </row>
    <row r="204" spans="2:16" ht="15.75" thickBot="1">
      <c r="B204" s="143"/>
      <c r="C204" s="293"/>
      <c r="D204" s="128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2:16" ht="15.75" thickBot="1">
      <c r="B205" s="143"/>
      <c r="C205" s="292" t="s">
        <v>306</v>
      </c>
      <c r="D205" s="128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2:16">
      <c r="C206" s="86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2:16" ht="15.75">
      <c r="B207" s="57">
        <v>3</v>
      </c>
      <c r="C207" s="332" t="s">
        <v>463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2:16">
      <c r="B208" s="137" t="s">
        <v>16</v>
      </c>
      <c r="C208" s="285" t="s">
        <v>219</v>
      </c>
      <c r="D208" s="128"/>
      <c r="E208" s="28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2:16" ht="38.25">
      <c r="B209" s="138">
        <v>1</v>
      </c>
      <c r="C209" s="286" t="s">
        <v>220</v>
      </c>
      <c r="D209" s="128" t="s">
        <v>51</v>
      </c>
      <c r="E209" s="256">
        <v>1</v>
      </c>
      <c r="F209" s="34">
        <f>+'[1]Input Price'!$F$350</f>
        <v>0</v>
      </c>
      <c r="G209" s="34">
        <f>+'[1]Input Price'!$G$350</f>
        <v>0</v>
      </c>
      <c r="H209" s="34">
        <f>+'[1]Input Price'!$H$350</f>
        <v>0</v>
      </c>
      <c r="I209" s="34">
        <f>+'[1]Input Price'!$I$350</f>
        <v>0</v>
      </c>
      <c r="J209" s="34">
        <f>+'[1]Input Price'!$J$350</f>
        <v>0</v>
      </c>
      <c r="K209" s="34">
        <f>+'[1]Input Price'!$K$350</f>
        <v>0</v>
      </c>
      <c r="L209" s="34">
        <f>+'[1]Input Price'!$L$350</f>
        <v>0</v>
      </c>
      <c r="M209" s="34">
        <f>+'[1]Input Price'!$M$350</f>
        <v>0</v>
      </c>
      <c r="N209" s="34">
        <f>+'[1]Input Price'!$N$350</f>
        <v>0</v>
      </c>
      <c r="O209" s="34">
        <f>+'[1]Input Price'!$O$350</f>
        <v>0</v>
      </c>
      <c r="P209" s="34">
        <f>+'[1]Input Price'!$P$350</f>
        <v>0</v>
      </c>
    </row>
    <row r="210" spans="2:16">
      <c r="B210" s="138">
        <v>2</v>
      </c>
      <c r="C210" s="286" t="s">
        <v>221</v>
      </c>
      <c r="D210" s="128" t="s">
        <v>31</v>
      </c>
      <c r="E210" s="295" t="s">
        <v>451</v>
      </c>
      <c r="F210" s="34">
        <f>+'[1]Input Price'!$F$340</f>
        <v>0</v>
      </c>
      <c r="G210" s="34">
        <f>+'[1]Input Price'!$G$340</f>
        <v>0</v>
      </c>
      <c r="H210" s="34">
        <f>+'[1]Input Price'!$H$340</f>
        <v>0</v>
      </c>
      <c r="I210" s="34">
        <f>+'[1]Input Price'!$I$340</f>
        <v>0</v>
      </c>
      <c r="J210" s="34">
        <f>+'[1]Input Price'!$J$340</f>
        <v>0</v>
      </c>
      <c r="K210" s="34">
        <f>+'[1]Input Price'!$K$340</f>
        <v>0</v>
      </c>
      <c r="L210" s="34">
        <f>+'[1]Input Price'!$L$340</f>
        <v>0</v>
      </c>
      <c r="M210" s="34">
        <f>+'[1]Input Price'!$M$340</f>
        <v>0</v>
      </c>
      <c r="N210" s="34">
        <f>+'[1]Input Price'!$N$340</f>
        <v>0</v>
      </c>
      <c r="O210" s="34">
        <f>+'[1]Input Price'!$O$340</f>
        <v>0</v>
      </c>
      <c r="P210" s="34">
        <f>+'[1]Input Price'!$P$340</f>
        <v>0</v>
      </c>
    </row>
    <row r="211" spans="2:16">
      <c r="B211" s="138">
        <v>3</v>
      </c>
      <c r="C211" s="286" t="s">
        <v>222</v>
      </c>
      <c r="D211" s="128" t="s">
        <v>31</v>
      </c>
      <c r="E211" s="295" t="s">
        <v>451</v>
      </c>
      <c r="F211" s="34">
        <f>+'[1]Input Price'!$F$339</f>
        <v>0</v>
      </c>
      <c r="G211" s="34">
        <f>+'[1]Input Price'!$G$339</f>
        <v>0</v>
      </c>
      <c r="H211" s="34">
        <f>+'[1]Input Price'!$H$339</f>
        <v>0</v>
      </c>
      <c r="I211" s="34">
        <f>+'[1]Input Price'!$I$339</f>
        <v>0</v>
      </c>
      <c r="J211" s="34">
        <f>+'[1]Input Price'!$J$339</f>
        <v>0</v>
      </c>
      <c r="K211" s="34">
        <f>+'[1]Input Price'!$K$339</f>
        <v>0</v>
      </c>
      <c r="L211" s="34">
        <f>+'[1]Input Price'!$L$339</f>
        <v>0</v>
      </c>
      <c r="M211" s="34">
        <f>+'[1]Input Price'!$M$339</f>
        <v>0</v>
      </c>
      <c r="N211" s="34">
        <f>+'[1]Input Price'!$N$339</f>
        <v>0</v>
      </c>
      <c r="O211" s="34">
        <f>+'[1]Input Price'!$O$339</f>
        <v>0</v>
      </c>
      <c r="P211" s="34">
        <f>+'[1]Input Price'!$P$339</f>
        <v>0</v>
      </c>
    </row>
    <row r="212" spans="2:16">
      <c r="B212" s="139">
        <v>4</v>
      </c>
      <c r="C212" s="286" t="s">
        <v>223</v>
      </c>
      <c r="D212" s="128" t="s">
        <v>31</v>
      </c>
      <c r="E212" s="295" t="s">
        <v>451</v>
      </c>
      <c r="F212" s="34">
        <f>+'[1]Input Price'!$F$338</f>
        <v>0</v>
      </c>
      <c r="G212" s="34">
        <f>+'[1]Input Price'!$G$338</f>
        <v>0</v>
      </c>
      <c r="H212" s="34">
        <f>+'[1]Input Price'!$H$338</f>
        <v>0</v>
      </c>
      <c r="I212" s="34">
        <f>+'[1]Input Price'!$I$338</f>
        <v>0</v>
      </c>
      <c r="J212" s="34">
        <f>+'[1]Input Price'!$J$338</f>
        <v>0</v>
      </c>
      <c r="K212" s="34">
        <f>+'[1]Input Price'!$K$338</f>
        <v>0</v>
      </c>
      <c r="L212" s="34">
        <f>+'[1]Input Price'!$L$338</f>
        <v>0</v>
      </c>
      <c r="M212" s="34">
        <f>+'[1]Input Price'!$M$338</f>
        <v>0</v>
      </c>
      <c r="N212" s="34">
        <f>+'[1]Input Price'!$N$338</f>
        <v>0</v>
      </c>
      <c r="O212" s="34">
        <f>+'[1]Input Price'!$O$338</f>
        <v>0</v>
      </c>
      <c r="P212" s="34">
        <f>+'[1]Input Price'!$P$338</f>
        <v>0</v>
      </c>
    </row>
    <row r="213" spans="2:16">
      <c r="B213" s="139">
        <v>5</v>
      </c>
      <c r="C213" s="286" t="s">
        <v>224</v>
      </c>
      <c r="D213" s="128" t="s">
        <v>31</v>
      </c>
      <c r="E213" s="295" t="s">
        <v>451</v>
      </c>
      <c r="F213" s="34">
        <f>+'[1]Input Price'!$F$337</f>
        <v>0</v>
      </c>
      <c r="G213" s="34">
        <f>+'[1]Input Price'!$G$337</f>
        <v>0</v>
      </c>
      <c r="H213" s="34">
        <f>+'[1]Input Price'!$H$337</f>
        <v>0</v>
      </c>
      <c r="I213" s="34">
        <f>+'[1]Input Price'!$I$337</f>
        <v>0</v>
      </c>
      <c r="J213" s="34">
        <f>+'[1]Input Price'!$J$337</f>
        <v>0</v>
      </c>
      <c r="K213" s="34">
        <f>+'[1]Input Price'!$K$337</f>
        <v>0</v>
      </c>
      <c r="L213" s="34">
        <f>+'[1]Input Price'!$L$337</f>
        <v>0</v>
      </c>
      <c r="M213" s="34">
        <f>+'[1]Input Price'!$M$337</f>
        <v>0</v>
      </c>
      <c r="N213" s="34">
        <f>+'[1]Input Price'!$N$337</f>
        <v>0</v>
      </c>
      <c r="O213" s="34">
        <f>+'[1]Input Price'!$O$337</f>
        <v>0</v>
      </c>
      <c r="P213" s="34">
        <f>+'[1]Input Price'!$P$337</f>
        <v>0</v>
      </c>
    </row>
    <row r="214" spans="2:16">
      <c r="B214" s="139">
        <v>6</v>
      </c>
      <c r="C214" s="286" t="s">
        <v>225</v>
      </c>
      <c r="D214" s="128" t="s">
        <v>31</v>
      </c>
      <c r="E214" s="295" t="s">
        <v>451</v>
      </c>
      <c r="F214" s="34">
        <f>+'[1]Input Price'!$F$344</f>
        <v>0</v>
      </c>
      <c r="G214" s="34">
        <f>+'[1]Input Price'!$G$344</f>
        <v>0</v>
      </c>
      <c r="H214" s="34">
        <f>+'[1]Input Price'!$H$344</f>
        <v>0</v>
      </c>
      <c r="I214" s="34">
        <f>+'[1]Input Price'!$I$344</f>
        <v>0</v>
      </c>
      <c r="J214" s="34">
        <f>+'[1]Input Price'!$J$344</f>
        <v>0</v>
      </c>
      <c r="K214" s="34">
        <f>+'[1]Input Price'!$K$344</f>
        <v>0</v>
      </c>
      <c r="L214" s="34">
        <f>+'[1]Input Price'!$L$344</f>
        <v>0</v>
      </c>
      <c r="M214" s="34">
        <f>+'[1]Input Price'!$M$344</f>
        <v>0</v>
      </c>
      <c r="N214" s="34">
        <f>+'[1]Input Price'!$N$344</f>
        <v>0</v>
      </c>
      <c r="O214" s="34">
        <f>+'[1]Input Price'!$O$344</f>
        <v>0</v>
      </c>
      <c r="P214" s="34">
        <f>+'[1]Input Price'!$P$344</f>
        <v>0</v>
      </c>
    </row>
    <row r="215" spans="2:16">
      <c r="B215" s="138">
        <v>7</v>
      </c>
      <c r="C215" s="286" t="s">
        <v>222</v>
      </c>
      <c r="D215" s="128" t="s">
        <v>31</v>
      </c>
      <c r="E215" s="295" t="s">
        <v>451</v>
      </c>
      <c r="F215" s="34">
        <f>+'[1]Input Price'!$F$339</f>
        <v>0</v>
      </c>
      <c r="G215" s="34">
        <f>+'[1]Input Price'!$G$339</f>
        <v>0</v>
      </c>
      <c r="H215" s="34">
        <f>+'[1]Input Price'!$H$339</f>
        <v>0</v>
      </c>
      <c r="I215" s="34">
        <f>+'[1]Input Price'!$I$339</f>
        <v>0</v>
      </c>
      <c r="J215" s="34">
        <f>+'[1]Input Price'!$J$339</f>
        <v>0</v>
      </c>
      <c r="K215" s="34">
        <f>+'[1]Input Price'!$K$339</f>
        <v>0</v>
      </c>
      <c r="L215" s="34">
        <f>+'[1]Input Price'!$L$339</f>
        <v>0</v>
      </c>
      <c r="M215" s="34">
        <f>+'[1]Input Price'!$M$339</f>
        <v>0</v>
      </c>
      <c r="N215" s="34">
        <f>+'[1]Input Price'!$N$339</f>
        <v>0</v>
      </c>
      <c r="O215" s="34">
        <f>+'[1]Input Price'!$O$339</f>
        <v>0</v>
      </c>
      <c r="P215" s="34">
        <f>+'[1]Input Price'!$P$339</f>
        <v>0</v>
      </c>
    </row>
    <row r="216" spans="2:16">
      <c r="B216" s="138">
        <v>8</v>
      </c>
      <c r="C216" s="286" t="s">
        <v>223</v>
      </c>
      <c r="D216" s="128" t="s">
        <v>31</v>
      </c>
      <c r="E216" s="295" t="s">
        <v>451</v>
      </c>
      <c r="F216" s="34">
        <f>+'[1]Input Price'!$F$338</f>
        <v>0</v>
      </c>
      <c r="G216" s="34">
        <f>+'[1]Input Price'!$G$338</f>
        <v>0</v>
      </c>
      <c r="H216" s="34">
        <f>+'[1]Input Price'!$H$338</f>
        <v>0</v>
      </c>
      <c r="I216" s="34">
        <f>+'[1]Input Price'!$I$338</f>
        <v>0</v>
      </c>
      <c r="J216" s="34">
        <f>+'[1]Input Price'!$J$338</f>
        <v>0</v>
      </c>
      <c r="K216" s="34">
        <f>+'[1]Input Price'!$K$338</f>
        <v>0</v>
      </c>
      <c r="L216" s="34">
        <f>+'[1]Input Price'!$L$338</f>
        <v>0</v>
      </c>
      <c r="M216" s="34">
        <f>+'[1]Input Price'!$M$338</f>
        <v>0</v>
      </c>
      <c r="N216" s="34">
        <f>+'[1]Input Price'!$N$338</f>
        <v>0</v>
      </c>
      <c r="O216" s="34">
        <f>+'[1]Input Price'!$O$338</f>
        <v>0</v>
      </c>
      <c r="P216" s="34">
        <f>+'[1]Input Price'!$P$338</f>
        <v>0</v>
      </c>
    </row>
    <row r="217" spans="2:16">
      <c r="B217" s="139">
        <v>9</v>
      </c>
      <c r="C217" s="286" t="s">
        <v>226</v>
      </c>
      <c r="D217" s="128" t="s">
        <v>31</v>
      </c>
      <c r="E217" s="295" t="s">
        <v>451</v>
      </c>
      <c r="F217" s="34">
        <f>+'[1]Input Price'!$F$342</f>
        <v>0</v>
      </c>
      <c r="G217" s="34">
        <f>+'[1]Input Price'!$G$342</f>
        <v>0</v>
      </c>
      <c r="H217" s="34">
        <f>+'[1]Input Price'!$H$342</f>
        <v>0</v>
      </c>
      <c r="I217" s="34">
        <f>+'[1]Input Price'!$I$342</f>
        <v>0</v>
      </c>
      <c r="J217" s="34">
        <f>+'[1]Input Price'!$J$342</f>
        <v>0</v>
      </c>
      <c r="K217" s="34">
        <f>+'[1]Input Price'!$K$342</f>
        <v>0</v>
      </c>
      <c r="L217" s="34">
        <f>+'[1]Input Price'!$L$342</f>
        <v>0</v>
      </c>
      <c r="M217" s="34">
        <f>+'[1]Input Price'!$M$342</f>
        <v>0</v>
      </c>
      <c r="N217" s="34">
        <f>+'[1]Input Price'!$N$342</f>
        <v>0</v>
      </c>
      <c r="O217" s="34">
        <f>+'[1]Input Price'!$O$342</f>
        <v>0</v>
      </c>
      <c r="P217" s="34">
        <f>+'[1]Input Price'!$P$342</f>
        <v>0</v>
      </c>
    </row>
    <row r="218" spans="2:16">
      <c r="B218" s="139">
        <v>10</v>
      </c>
      <c r="C218" s="286" t="s">
        <v>224</v>
      </c>
      <c r="D218" s="128" t="s">
        <v>31</v>
      </c>
      <c r="E218" s="295" t="s">
        <v>451</v>
      </c>
      <c r="F218" s="34">
        <f>+'[1]Input Price'!$F$337</f>
        <v>0</v>
      </c>
      <c r="G218" s="34">
        <f>+'[1]Input Price'!$G$337</f>
        <v>0</v>
      </c>
      <c r="H218" s="34">
        <f>+'[1]Input Price'!$H$337</f>
        <v>0</v>
      </c>
      <c r="I218" s="34">
        <f>+'[1]Input Price'!$I$337</f>
        <v>0</v>
      </c>
      <c r="J218" s="34">
        <f>+'[1]Input Price'!$J$337</f>
        <v>0</v>
      </c>
      <c r="K218" s="34">
        <f>+'[1]Input Price'!$K$337</f>
        <v>0</v>
      </c>
      <c r="L218" s="34">
        <f>+'[1]Input Price'!$L$337</f>
        <v>0</v>
      </c>
      <c r="M218" s="34">
        <f>+'[1]Input Price'!$M$337</f>
        <v>0</v>
      </c>
      <c r="N218" s="34">
        <f>+'[1]Input Price'!$N$337</f>
        <v>0</v>
      </c>
      <c r="O218" s="34">
        <f>+'[1]Input Price'!$O$337</f>
        <v>0</v>
      </c>
      <c r="P218" s="34">
        <f>+'[1]Input Price'!$P$337</f>
        <v>0</v>
      </c>
    </row>
    <row r="219" spans="2:16">
      <c r="B219" s="139">
        <v>11</v>
      </c>
      <c r="C219" s="286" t="s">
        <v>225</v>
      </c>
      <c r="D219" s="128" t="s">
        <v>31</v>
      </c>
      <c r="E219" s="295" t="s">
        <v>451</v>
      </c>
      <c r="F219" s="34">
        <f>+'[1]Input Price'!$F$344</f>
        <v>0</v>
      </c>
      <c r="G219" s="34">
        <f>+'[1]Input Price'!$G$344</f>
        <v>0</v>
      </c>
      <c r="H219" s="34">
        <f>+'[1]Input Price'!$H$344</f>
        <v>0</v>
      </c>
      <c r="I219" s="34">
        <f>+'[1]Input Price'!$I$344</f>
        <v>0</v>
      </c>
      <c r="J219" s="34">
        <f>+'[1]Input Price'!$J$344</f>
        <v>0</v>
      </c>
      <c r="K219" s="34">
        <f>+'[1]Input Price'!$K$344</f>
        <v>0</v>
      </c>
      <c r="L219" s="34">
        <f>+'[1]Input Price'!$L$344</f>
        <v>0</v>
      </c>
      <c r="M219" s="34">
        <f>+'[1]Input Price'!$M$344</f>
        <v>0</v>
      </c>
      <c r="N219" s="34">
        <f>+'[1]Input Price'!$N$344</f>
        <v>0</v>
      </c>
      <c r="O219" s="34">
        <f>+'[1]Input Price'!$O$344</f>
        <v>0</v>
      </c>
      <c r="P219" s="34">
        <f>+'[1]Input Price'!$P$344</f>
        <v>0</v>
      </c>
    </row>
    <row r="220" spans="2:16">
      <c r="B220" s="138">
        <v>12</v>
      </c>
      <c r="C220" s="286" t="s">
        <v>223</v>
      </c>
      <c r="D220" s="128" t="s">
        <v>31</v>
      </c>
      <c r="E220" s="256">
        <v>3</v>
      </c>
      <c r="F220" s="34">
        <f>+'[1]Input Price'!$F$338</f>
        <v>0</v>
      </c>
      <c r="G220" s="34">
        <f>+'[1]Input Price'!$G$338</f>
        <v>0</v>
      </c>
      <c r="H220" s="34">
        <f>+'[1]Input Price'!$H$338</f>
        <v>0</v>
      </c>
      <c r="I220" s="34">
        <f>+'[1]Input Price'!$I$338</f>
        <v>0</v>
      </c>
      <c r="J220" s="34">
        <f>+'[1]Input Price'!$J$338</f>
        <v>0</v>
      </c>
      <c r="K220" s="34">
        <f>+'[1]Input Price'!$K$338</f>
        <v>0</v>
      </c>
      <c r="L220" s="34">
        <f>+'[1]Input Price'!$L$338</f>
        <v>0</v>
      </c>
      <c r="M220" s="34">
        <f>+'[1]Input Price'!$M$338</f>
        <v>0</v>
      </c>
      <c r="N220" s="34">
        <f>+'[1]Input Price'!$N$338</f>
        <v>0</v>
      </c>
      <c r="O220" s="34">
        <f>+'[1]Input Price'!$O$338</f>
        <v>0</v>
      </c>
      <c r="P220" s="34">
        <f>+'[1]Input Price'!$P$338</f>
        <v>0</v>
      </c>
    </row>
    <row r="221" spans="2:16">
      <c r="B221" s="138">
        <v>13</v>
      </c>
      <c r="C221" s="286" t="s">
        <v>226</v>
      </c>
      <c r="D221" s="128" t="s">
        <v>31</v>
      </c>
      <c r="E221" s="256">
        <v>8</v>
      </c>
      <c r="F221" s="34">
        <f>+'[1]Input Price'!$F$342</f>
        <v>0</v>
      </c>
      <c r="G221" s="34">
        <f>+'[1]Input Price'!$G$342</f>
        <v>0</v>
      </c>
      <c r="H221" s="34">
        <f>+'[1]Input Price'!$H$342</f>
        <v>0</v>
      </c>
      <c r="I221" s="34">
        <f>+'[1]Input Price'!$I$342</f>
        <v>0</v>
      </c>
      <c r="J221" s="34">
        <f>+'[1]Input Price'!$J$342</f>
        <v>0</v>
      </c>
      <c r="K221" s="34">
        <f>+'[1]Input Price'!$K$342</f>
        <v>0</v>
      </c>
      <c r="L221" s="34">
        <f>+'[1]Input Price'!$L$342</f>
        <v>0</v>
      </c>
      <c r="M221" s="34">
        <f>+'[1]Input Price'!$M$342</f>
        <v>0</v>
      </c>
      <c r="N221" s="34">
        <f>+'[1]Input Price'!$N$342</f>
        <v>0</v>
      </c>
      <c r="O221" s="34">
        <f>+'[1]Input Price'!$O$342</f>
        <v>0</v>
      </c>
      <c r="P221" s="34">
        <f>+'[1]Input Price'!$P$342</f>
        <v>0</v>
      </c>
    </row>
    <row r="222" spans="2:16">
      <c r="B222" s="139">
        <v>14</v>
      </c>
      <c r="C222" s="286" t="s">
        <v>224</v>
      </c>
      <c r="D222" s="128" t="s">
        <v>31</v>
      </c>
      <c r="E222" s="256">
        <v>1</v>
      </c>
      <c r="F222" s="34">
        <f>+'[1]Input Price'!$F$337</f>
        <v>0</v>
      </c>
      <c r="G222" s="34">
        <f>+'[1]Input Price'!$G$337</f>
        <v>0</v>
      </c>
      <c r="H222" s="34">
        <f>+'[1]Input Price'!$H$337</f>
        <v>0</v>
      </c>
      <c r="I222" s="34">
        <f>+'[1]Input Price'!$I$337</f>
        <v>0</v>
      </c>
      <c r="J222" s="34">
        <f>+'[1]Input Price'!$J$337</f>
        <v>0</v>
      </c>
      <c r="K222" s="34">
        <f>+'[1]Input Price'!$K$337</f>
        <v>0</v>
      </c>
      <c r="L222" s="34">
        <f>+'[1]Input Price'!$L$337</f>
        <v>0</v>
      </c>
      <c r="M222" s="34">
        <f>+'[1]Input Price'!$M$337</f>
        <v>0</v>
      </c>
      <c r="N222" s="34">
        <f>+'[1]Input Price'!$N$337</f>
        <v>0</v>
      </c>
      <c r="O222" s="34">
        <f>+'[1]Input Price'!$O$337</f>
        <v>0</v>
      </c>
      <c r="P222" s="34">
        <f>+'[1]Input Price'!$P$337</f>
        <v>0</v>
      </c>
    </row>
    <row r="223" spans="2:16">
      <c r="B223" s="139">
        <v>15</v>
      </c>
      <c r="C223" s="286" t="s">
        <v>227</v>
      </c>
      <c r="D223" s="128" t="s">
        <v>31</v>
      </c>
      <c r="E223" s="256">
        <v>3</v>
      </c>
      <c r="F223" s="34">
        <f>+'[1]Input Price'!$F$341</f>
        <v>0</v>
      </c>
      <c r="G223" s="34">
        <f>+'[1]Input Price'!$G$341</f>
        <v>0</v>
      </c>
      <c r="H223" s="34">
        <f>+'[1]Input Price'!$H$341</f>
        <v>0</v>
      </c>
      <c r="I223" s="34">
        <f>+'[1]Input Price'!$I$341</f>
        <v>0</v>
      </c>
      <c r="J223" s="34">
        <f>+'[1]Input Price'!$J$341</f>
        <v>0</v>
      </c>
      <c r="K223" s="34">
        <f>+'[1]Input Price'!$K$341</f>
        <v>0</v>
      </c>
      <c r="L223" s="34">
        <f>+'[1]Input Price'!$L$341</f>
        <v>0</v>
      </c>
      <c r="M223" s="34">
        <f>+'[1]Input Price'!$M$341</f>
        <v>0</v>
      </c>
      <c r="N223" s="34">
        <f>+'[1]Input Price'!$N$341</f>
        <v>0</v>
      </c>
      <c r="O223" s="34">
        <f>+'[1]Input Price'!$O$341</f>
        <v>0</v>
      </c>
      <c r="P223" s="34">
        <f>+'[1]Input Price'!$P$341</f>
        <v>0</v>
      </c>
    </row>
    <row r="224" spans="2:16">
      <c r="B224" s="139">
        <v>16</v>
      </c>
      <c r="C224" s="286" t="s">
        <v>228</v>
      </c>
      <c r="D224" s="128" t="s">
        <v>31</v>
      </c>
      <c r="E224" s="256">
        <v>1</v>
      </c>
      <c r="F224" s="34">
        <f>+'[1]Input Price'!$F$343</f>
        <v>0</v>
      </c>
      <c r="G224" s="34">
        <f>+'[1]Input Price'!$G$343</f>
        <v>0</v>
      </c>
      <c r="H224" s="34">
        <f>+'[1]Input Price'!$H$343</f>
        <v>0</v>
      </c>
      <c r="I224" s="34">
        <f>+'[1]Input Price'!$I$343</f>
        <v>0</v>
      </c>
      <c r="J224" s="34">
        <f>+'[1]Input Price'!$J$343</f>
        <v>0</v>
      </c>
      <c r="K224" s="34">
        <f>+'[1]Input Price'!$K$343</f>
        <v>0</v>
      </c>
      <c r="L224" s="34">
        <f>+'[1]Input Price'!$L$343</f>
        <v>0</v>
      </c>
      <c r="M224" s="34">
        <f>+'[1]Input Price'!$M$343</f>
        <v>0</v>
      </c>
      <c r="N224" s="34">
        <f>+'[1]Input Price'!$N$343</f>
        <v>0</v>
      </c>
      <c r="O224" s="34">
        <f>+'[1]Input Price'!$O$343</f>
        <v>0</v>
      </c>
      <c r="P224" s="34">
        <f>+'[1]Input Price'!$P$343</f>
        <v>0</v>
      </c>
    </row>
    <row r="225" spans="2:16">
      <c r="B225" s="139">
        <v>17</v>
      </c>
      <c r="C225" s="286" t="s">
        <v>229</v>
      </c>
      <c r="D225" s="128" t="s">
        <v>31</v>
      </c>
      <c r="E225" s="256">
        <v>2</v>
      </c>
      <c r="F225" s="34">
        <f>+'[1]Input Price'!$F$593</f>
        <v>0</v>
      </c>
      <c r="G225" s="34">
        <f>+'[1]Input Price'!$G$593</f>
        <v>0</v>
      </c>
      <c r="H225" s="34">
        <f>+'[1]Input Price'!$H$593</f>
        <v>0</v>
      </c>
      <c r="I225" s="34">
        <f>+'[1]Input Price'!$I$593</f>
        <v>0</v>
      </c>
      <c r="J225" s="34">
        <f>+'[1]Input Price'!$J$593</f>
        <v>0</v>
      </c>
      <c r="K225" s="34">
        <f>+'[1]Input Price'!$K$593</f>
        <v>0</v>
      </c>
      <c r="L225" s="34">
        <f>+'[1]Input Price'!$L$593</f>
        <v>0</v>
      </c>
      <c r="M225" s="34">
        <f>+'[1]Input Price'!$M$593</f>
        <v>0</v>
      </c>
      <c r="N225" s="34">
        <f>+'[1]Input Price'!$N$593</f>
        <v>0</v>
      </c>
      <c r="O225" s="34">
        <f>+'[1]Input Price'!$O$593</f>
        <v>0</v>
      </c>
      <c r="P225" s="34">
        <f>+'[1]Input Price'!$P$593</f>
        <v>0</v>
      </c>
    </row>
    <row r="226" spans="2:16">
      <c r="B226" s="139">
        <v>18</v>
      </c>
      <c r="C226" s="286" t="s">
        <v>230</v>
      </c>
      <c r="D226" s="128" t="s">
        <v>124</v>
      </c>
      <c r="E226" s="256">
        <v>1</v>
      </c>
      <c r="F226" s="34">
        <f>+'[1]Input Price'!$F$594</f>
        <v>0</v>
      </c>
      <c r="G226" s="34">
        <f>+'[1]Input Price'!$G$594</f>
        <v>0</v>
      </c>
      <c r="H226" s="34">
        <f>+'[1]Input Price'!$H$594</f>
        <v>0</v>
      </c>
      <c r="I226" s="34">
        <f>+'[1]Input Price'!$I$594</f>
        <v>0</v>
      </c>
      <c r="J226" s="34">
        <f>+'[1]Input Price'!$J$594</f>
        <v>0</v>
      </c>
      <c r="K226" s="34">
        <f>+'[1]Input Price'!$K$594</f>
        <v>0</v>
      </c>
      <c r="L226" s="34">
        <f>+'[1]Input Price'!$L$594</f>
        <v>0</v>
      </c>
      <c r="M226" s="34">
        <f>+'[1]Input Price'!$M$594</f>
        <v>0</v>
      </c>
      <c r="N226" s="34">
        <f>+'[1]Input Price'!$N$594</f>
        <v>0</v>
      </c>
      <c r="O226" s="34">
        <f>+'[1]Input Price'!$O$594</f>
        <v>0</v>
      </c>
      <c r="P226" s="34">
        <f>+'[1]Input Price'!$P$594</f>
        <v>0</v>
      </c>
    </row>
    <row r="227" spans="2:16">
      <c r="B227" s="139">
        <v>19</v>
      </c>
      <c r="C227" s="286" t="s">
        <v>231</v>
      </c>
      <c r="D227" s="128" t="s">
        <v>51</v>
      </c>
      <c r="E227" s="256">
        <v>4</v>
      </c>
      <c r="F227" s="34">
        <f>+'[1]Input Price'!$F$382</f>
        <v>0</v>
      </c>
      <c r="G227" s="34">
        <f>+'[1]Input Price'!$G$382</f>
        <v>0</v>
      </c>
      <c r="H227" s="34">
        <f>+'[1]Input Price'!$H$382</f>
        <v>0</v>
      </c>
      <c r="I227" s="34">
        <f>+'[1]Input Price'!$I$382</f>
        <v>0</v>
      </c>
      <c r="J227" s="34">
        <f>+'[1]Input Price'!$J$382</f>
        <v>0</v>
      </c>
      <c r="K227" s="34">
        <f>+'[1]Input Price'!$K$382</f>
        <v>0</v>
      </c>
      <c r="L227" s="34">
        <f>+'[1]Input Price'!$L$382</f>
        <v>0</v>
      </c>
      <c r="M227" s="34">
        <f>+'[1]Input Price'!$M$382</f>
        <v>0</v>
      </c>
      <c r="N227" s="34">
        <f>+'[1]Input Price'!$N$382</f>
        <v>0</v>
      </c>
      <c r="O227" s="34">
        <f>+'[1]Input Price'!$O$382</f>
        <v>0</v>
      </c>
      <c r="P227" s="34">
        <f>+'[1]Input Price'!$P$382</f>
        <v>0</v>
      </c>
    </row>
    <row r="228" spans="2:16">
      <c r="B228" s="139">
        <v>20</v>
      </c>
      <c r="C228" s="286" t="s">
        <v>232</v>
      </c>
      <c r="D228" s="128" t="s">
        <v>53</v>
      </c>
      <c r="E228" s="256">
        <v>1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</row>
    <row r="229" spans="2:16">
      <c r="B229" s="136"/>
      <c r="C229" s="287"/>
      <c r="D229" s="129"/>
      <c r="E229" s="260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>
      <c r="B230" s="135" t="s">
        <v>233</v>
      </c>
      <c r="C230" s="288" t="s">
        <v>234</v>
      </c>
      <c r="D230" s="130"/>
      <c r="E230" s="30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</row>
    <row r="231" spans="2:16">
      <c r="B231" s="140">
        <v>1</v>
      </c>
      <c r="C231" s="333" t="s">
        <v>235</v>
      </c>
      <c r="D231" s="132" t="s">
        <v>124</v>
      </c>
      <c r="E231" s="30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2:16" ht="25.5">
      <c r="B232" s="134">
        <v>2</v>
      </c>
      <c r="C232" s="334" t="s">
        <v>236</v>
      </c>
      <c r="D232" s="131" t="s">
        <v>51</v>
      </c>
      <c r="E232" s="297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</row>
    <row r="233" spans="2:16">
      <c r="B233" s="136">
        <v>3</v>
      </c>
      <c r="C233" s="289" t="s">
        <v>237</v>
      </c>
      <c r="D233" s="130" t="s">
        <v>238</v>
      </c>
      <c r="E233" s="303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>
      <c r="B234" s="136"/>
      <c r="C234" s="288"/>
      <c r="D234" s="130"/>
      <c r="E234" s="303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</row>
    <row r="235" spans="2:16">
      <c r="B235" s="135" t="s">
        <v>239</v>
      </c>
      <c r="C235" s="288" t="s">
        <v>240</v>
      </c>
      <c r="D235" s="129"/>
      <c r="E235" s="260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 ht="51">
      <c r="B236" s="138">
        <v>1</v>
      </c>
      <c r="C236" s="290" t="s">
        <v>241</v>
      </c>
      <c r="D236" s="128" t="s">
        <v>124</v>
      </c>
      <c r="E236" s="256">
        <v>1</v>
      </c>
      <c r="F236" s="34">
        <f>+'[1]Input Price'!$F$546</f>
        <v>0</v>
      </c>
      <c r="G236" s="34">
        <f>+'[1]Input Price'!$G$546</f>
        <v>0</v>
      </c>
      <c r="H236" s="34">
        <f>+'[1]Input Price'!$H$546</f>
        <v>0</v>
      </c>
      <c r="I236" s="34">
        <f>+'[1]Input Price'!$I$546</f>
        <v>0</v>
      </c>
      <c r="J236" s="34">
        <f>+'[1]Input Price'!$J$546</f>
        <v>0</v>
      </c>
      <c r="K236" s="34">
        <f>+'[1]Input Price'!$K$546</f>
        <v>0</v>
      </c>
      <c r="L236" s="34">
        <f>+'[1]Input Price'!$L$546</f>
        <v>0</v>
      </c>
      <c r="M236" s="34">
        <f>+'[1]Input Price'!$M$546</f>
        <v>0</v>
      </c>
      <c r="N236" s="34">
        <f>+'[1]Input Price'!$N$546</f>
        <v>0</v>
      </c>
      <c r="O236" s="34">
        <f>+'[1]Input Price'!$O$546</f>
        <v>0</v>
      </c>
      <c r="P236" s="34">
        <f>+'[1]Input Price'!P546</f>
        <v>0</v>
      </c>
    </row>
    <row r="237" spans="2:16">
      <c r="B237" s="136"/>
      <c r="C237" s="287"/>
      <c r="D237" s="129"/>
      <c r="E237" s="260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>
      <c r="B238" s="135" t="s">
        <v>242</v>
      </c>
      <c r="C238" s="288" t="s">
        <v>243</v>
      </c>
      <c r="D238" s="129"/>
      <c r="E238" s="260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</row>
    <row r="239" spans="2:16" ht="25.5">
      <c r="B239" s="138">
        <v>1</v>
      </c>
      <c r="C239" s="286" t="s">
        <v>244</v>
      </c>
      <c r="D239" s="128" t="s">
        <v>51</v>
      </c>
      <c r="E239" s="256">
        <v>6</v>
      </c>
      <c r="F239" s="34">
        <f>+'[1]Input Price'!$F$331</f>
        <v>0</v>
      </c>
      <c r="G239" s="34">
        <f>+'[1]Input Price'!$G$331</f>
        <v>0</v>
      </c>
      <c r="H239" s="34">
        <f>+'[1]Input Price'!$H$331</f>
        <v>0</v>
      </c>
      <c r="I239" s="34">
        <f>+'[1]Input Price'!$I$331</f>
        <v>0</v>
      </c>
      <c r="J239" s="34">
        <f>+'[1]Input Price'!$J$331</f>
        <v>0</v>
      </c>
      <c r="K239" s="34">
        <f>+'[1]Input Price'!$K$331</f>
        <v>0</v>
      </c>
      <c r="L239" s="34">
        <f>+'[1]Input Price'!$L$331</f>
        <v>0</v>
      </c>
      <c r="M239" s="34">
        <f>+'[1]Input Price'!$M$331</f>
        <v>0</v>
      </c>
      <c r="N239" s="34">
        <f>+'[1]Input Price'!$N$331</f>
        <v>0</v>
      </c>
      <c r="O239" s="34">
        <f>+'[1]Input Price'!$O$331</f>
        <v>0</v>
      </c>
      <c r="P239" s="34">
        <f>+'[1]Input Price'!$P$331</f>
        <v>0</v>
      </c>
    </row>
    <row r="240" spans="2:16">
      <c r="B240" s="138">
        <v>2</v>
      </c>
      <c r="C240" s="286" t="s">
        <v>245</v>
      </c>
      <c r="D240" s="128" t="s">
        <v>51</v>
      </c>
      <c r="E240" s="256">
        <v>2</v>
      </c>
      <c r="F240" s="34">
        <f>+'[1]Input Price'!$F$333</f>
        <v>0</v>
      </c>
      <c r="G240" s="34">
        <f>+'[1]Input Price'!$G$333</f>
        <v>0</v>
      </c>
      <c r="H240" s="34">
        <f>+'[1]Input Price'!$H$333</f>
        <v>0</v>
      </c>
      <c r="I240" s="34">
        <f>+'[1]Input Price'!$I$333</f>
        <v>0</v>
      </c>
      <c r="J240" s="34">
        <f>+'[1]Input Price'!$J$333</f>
        <v>0</v>
      </c>
      <c r="K240" s="34">
        <f>+'[1]Input Price'!$K$333</f>
        <v>0</v>
      </c>
      <c r="L240" s="34">
        <f>+'[1]Input Price'!$L$333</f>
        <v>0</v>
      </c>
      <c r="M240" s="34">
        <f>+'[1]Input Price'!$M$333</f>
        <v>0</v>
      </c>
      <c r="N240" s="34">
        <f>+'[1]Input Price'!$N$333</f>
        <v>0</v>
      </c>
      <c r="O240" s="34">
        <f>+'[1]Input Price'!$O$333</f>
        <v>0</v>
      </c>
      <c r="P240" s="34">
        <f>+'[1]Input Price'!$P$333</f>
        <v>0</v>
      </c>
    </row>
    <row r="241" spans="2:16">
      <c r="B241" s="138">
        <v>3</v>
      </c>
      <c r="C241" s="286" t="s">
        <v>246</v>
      </c>
      <c r="D241" s="128" t="s">
        <v>51</v>
      </c>
      <c r="E241" s="256">
        <v>1</v>
      </c>
      <c r="F241" s="34">
        <f>+'[1]Input Price'!$F$352</f>
        <v>0</v>
      </c>
      <c r="G241" s="34">
        <f>+'[1]Input Price'!$G$352</f>
        <v>0</v>
      </c>
      <c r="H241" s="34">
        <f>+'[1]Input Price'!$H$352</f>
        <v>0</v>
      </c>
      <c r="I241" s="34">
        <f>+'[1]Input Price'!$I$352</f>
        <v>0</v>
      </c>
      <c r="J241" s="34">
        <f>+'[1]Input Price'!$J$352</f>
        <v>0</v>
      </c>
      <c r="K241" s="34">
        <f>+'[1]Input Price'!$K$352</f>
        <v>0</v>
      </c>
      <c r="L241" s="34">
        <f>+'[1]Input Price'!$L$352</f>
        <v>0</v>
      </c>
      <c r="M241" s="34">
        <f>+'[1]Input Price'!$M$352</f>
        <v>0</v>
      </c>
      <c r="N241" s="34">
        <f>+'[1]Input Price'!$N$352</f>
        <v>0</v>
      </c>
      <c r="O241" s="34">
        <f>+'[1]Input Price'!$O$352</f>
        <v>0</v>
      </c>
      <c r="P241" s="34">
        <f>+'[1]Input Price'!$P$352</f>
        <v>0</v>
      </c>
    </row>
    <row r="242" spans="2:16">
      <c r="B242" s="138">
        <v>4</v>
      </c>
      <c r="C242" s="286" t="s">
        <v>247</v>
      </c>
      <c r="D242" s="128" t="s">
        <v>51</v>
      </c>
      <c r="E242" s="256">
        <v>1</v>
      </c>
      <c r="F242" s="34">
        <f>+'[1]Input Price'!$F$328</f>
        <v>0</v>
      </c>
      <c r="G242" s="34">
        <f>+'[1]Input Price'!$G$328</f>
        <v>0</v>
      </c>
      <c r="H242" s="34">
        <f>+'[1]Input Price'!$H$328</f>
        <v>0</v>
      </c>
      <c r="I242" s="34">
        <f>+'[1]Input Price'!$I$328</f>
        <v>0</v>
      </c>
      <c r="J242" s="34">
        <f>+'[1]Input Price'!$J$328</f>
        <v>0</v>
      </c>
      <c r="K242" s="34">
        <f>+'[1]Input Price'!$K$328</f>
        <v>0</v>
      </c>
      <c r="L242" s="34">
        <f>+'[1]Input Price'!$L$328</f>
        <v>0</v>
      </c>
      <c r="M242" s="34">
        <f>+'[1]Input Price'!$M$328</f>
        <v>0</v>
      </c>
      <c r="N242" s="34">
        <f>+'[1]Input Price'!$N$328</f>
        <v>0</v>
      </c>
      <c r="O242" s="34">
        <f>+'[1]Input Price'!$O$328</f>
        <v>0</v>
      </c>
      <c r="P242" s="34">
        <f>+'[1]Input Price'!$P$328</f>
        <v>0</v>
      </c>
    </row>
    <row r="243" spans="2:16">
      <c r="B243" s="138">
        <v>5</v>
      </c>
      <c r="C243" s="286" t="s">
        <v>248</v>
      </c>
      <c r="D243" s="128" t="s">
        <v>55</v>
      </c>
      <c r="E243" s="256">
        <v>31</v>
      </c>
      <c r="F243" s="34">
        <f>+'[1]Input Price'!$F$280</f>
        <v>0</v>
      </c>
      <c r="G243" s="34">
        <f>+'[1]Input Price'!$G$280</f>
        <v>0</v>
      </c>
      <c r="H243" s="34">
        <f>+'[1]Input Price'!$H$280</f>
        <v>0</v>
      </c>
      <c r="I243" s="34">
        <f>+'[1]Input Price'!$I$280</f>
        <v>0</v>
      </c>
      <c r="J243" s="34">
        <f>+'[1]Input Price'!$J$280</f>
        <v>0</v>
      </c>
      <c r="K243" s="34">
        <f>+'[1]Input Price'!$K$280</f>
        <v>0</v>
      </c>
      <c r="L243" s="34">
        <f>+'[1]Input Price'!$L$280</f>
        <v>0</v>
      </c>
      <c r="M243" s="34">
        <f>+'[1]Input Price'!$M$280</f>
        <v>0</v>
      </c>
      <c r="N243" s="34">
        <f>+'[1]Input Price'!$N$280</f>
        <v>0</v>
      </c>
      <c r="O243" s="34">
        <f>+'[1]Input Price'!$O$280</f>
        <v>0</v>
      </c>
      <c r="P243" s="34">
        <f>+'[1]Input Price'!$P$280</f>
        <v>0</v>
      </c>
    </row>
    <row r="244" spans="2:16">
      <c r="B244" s="138">
        <v>6</v>
      </c>
      <c r="C244" s="286" t="s">
        <v>249</v>
      </c>
      <c r="D244" s="128" t="s">
        <v>179</v>
      </c>
      <c r="E244" s="256">
        <v>6</v>
      </c>
      <c r="F244" s="34">
        <f>+'[1]Input Price'!$F$455</f>
        <v>0</v>
      </c>
      <c r="G244" s="34">
        <f>+'[1]Input Price'!$G$455</f>
        <v>0</v>
      </c>
      <c r="H244" s="34">
        <f>+'[1]Input Price'!$H$455</f>
        <v>0</v>
      </c>
      <c r="I244" s="34">
        <f>+'[1]Input Price'!$I$455</f>
        <v>0</v>
      </c>
      <c r="J244" s="34">
        <f>+'[1]Input Price'!$J$455</f>
        <v>0</v>
      </c>
      <c r="K244" s="34">
        <f>+'[1]Input Price'!$K$455</f>
        <v>0</v>
      </c>
      <c r="L244" s="34">
        <f>+'[1]Input Price'!$L$455</f>
        <v>0</v>
      </c>
      <c r="M244" s="34">
        <f>+'[1]Input Price'!$M$455</f>
        <v>0</v>
      </c>
      <c r="N244" s="34">
        <f>+'[1]Input Price'!$N$455</f>
        <v>0</v>
      </c>
      <c r="O244" s="34">
        <f>+'[1]Input Price'!$O$455</f>
        <v>0</v>
      </c>
      <c r="P244" s="34">
        <f>+'[1]Input Price'!$P$455</f>
        <v>0</v>
      </c>
    </row>
    <row r="245" spans="2:16">
      <c r="B245" s="133"/>
      <c r="C245" s="289"/>
      <c r="D245" s="129"/>
      <c r="E245" s="260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</row>
    <row r="246" spans="2:16">
      <c r="B246" s="135" t="s">
        <v>250</v>
      </c>
      <c r="C246" s="288" t="s">
        <v>251</v>
      </c>
      <c r="D246" s="129"/>
      <c r="E246" s="260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</row>
    <row r="247" spans="2:16">
      <c r="B247" s="138">
        <v>1</v>
      </c>
      <c r="C247" s="286" t="s">
        <v>252</v>
      </c>
      <c r="D247" s="128" t="s">
        <v>51</v>
      </c>
      <c r="E247" s="256">
        <v>2</v>
      </c>
      <c r="F247" s="34">
        <f>+'[1]Input Price'!$F$391</f>
        <v>0</v>
      </c>
      <c r="G247" s="34">
        <f>+'[1]Input Price'!$G$391</f>
        <v>0</v>
      </c>
      <c r="H247" s="34">
        <f>+'[1]Input Price'!$H$391</f>
        <v>0</v>
      </c>
      <c r="I247" s="34">
        <f>+'[1]Input Price'!$I$391</f>
        <v>0</v>
      </c>
      <c r="J247" s="34">
        <f>+'[1]Input Price'!$J$391</f>
        <v>0</v>
      </c>
      <c r="K247" s="34">
        <f>+'[1]Input Price'!$K$391</f>
        <v>0</v>
      </c>
      <c r="L247" s="34">
        <f>+'[1]Input Price'!$L$391</f>
        <v>0</v>
      </c>
      <c r="M247" s="34">
        <f>+'[1]Input Price'!$M$391</f>
        <v>0</v>
      </c>
      <c r="N247" s="34">
        <f>+'[1]Input Price'!$N$391</f>
        <v>0</v>
      </c>
      <c r="O247" s="34">
        <f>+'[1]Input Price'!$O$391</f>
        <v>0</v>
      </c>
      <c r="P247" s="34">
        <f>+'[1]Input Price'!$P$391</f>
        <v>0</v>
      </c>
    </row>
    <row r="248" spans="2:16">
      <c r="B248" s="138">
        <v>2</v>
      </c>
      <c r="C248" s="286" t="s">
        <v>253</v>
      </c>
      <c r="D248" s="128" t="s">
        <v>55</v>
      </c>
      <c r="E248" s="256">
        <v>25</v>
      </c>
      <c r="F248" s="34">
        <f>+'[1]Input Price'!$F$886</f>
        <v>0</v>
      </c>
      <c r="G248" s="34">
        <f>+'[1]Input Price'!$G$886</f>
        <v>0</v>
      </c>
      <c r="H248" s="34">
        <f>+'[1]Input Price'!$H$886</f>
        <v>0</v>
      </c>
      <c r="I248" s="34">
        <f>+'[1]Input Price'!$I$886</f>
        <v>0</v>
      </c>
      <c r="J248" s="34">
        <f>+'[1]Input Price'!$J$886</f>
        <v>0</v>
      </c>
      <c r="K248" s="34">
        <f>+'[1]Input Price'!$K$886</f>
        <v>0</v>
      </c>
      <c r="L248" s="34">
        <f>+'[1]Input Price'!$L$886</f>
        <v>0</v>
      </c>
      <c r="M248" s="34">
        <f>+'[1]Input Price'!$M$886</f>
        <v>0</v>
      </c>
      <c r="N248" s="34">
        <f>+'[1]Input Price'!$N$886</f>
        <v>0</v>
      </c>
      <c r="O248" s="34">
        <f>+'[1]Input Price'!$O$886</f>
        <v>0</v>
      </c>
      <c r="P248" s="34">
        <f>+'[1]Input Price'!$P$886</f>
        <v>0</v>
      </c>
    </row>
    <row r="249" spans="2:16">
      <c r="B249" s="138">
        <v>3</v>
      </c>
      <c r="C249" s="286" t="s">
        <v>254</v>
      </c>
      <c r="D249" s="128" t="s">
        <v>179</v>
      </c>
      <c r="E249" s="256">
        <v>2</v>
      </c>
      <c r="F249" s="34">
        <f>+'[1]Input Price'!$F$456</f>
        <v>0</v>
      </c>
      <c r="G249" s="34">
        <f>+'[1]Input Price'!$G$456</f>
        <v>0</v>
      </c>
      <c r="H249" s="34">
        <f>+'[1]Input Price'!$H$456</f>
        <v>0</v>
      </c>
      <c r="I249" s="34">
        <f>+'[1]Input Price'!$I$456</f>
        <v>0</v>
      </c>
      <c r="J249" s="34">
        <f>+'[1]Input Price'!$J$456</f>
        <v>0</v>
      </c>
      <c r="K249" s="34">
        <f>+'[1]Input Price'!$K$456</f>
        <v>0</v>
      </c>
      <c r="L249" s="34">
        <f>+'[1]Input Price'!$L$456</f>
        <v>0</v>
      </c>
      <c r="M249" s="34">
        <f>+'[1]Input Price'!$M$456</f>
        <v>0</v>
      </c>
      <c r="N249" s="34">
        <f>+'[1]Input Price'!$N$456</f>
        <v>0</v>
      </c>
      <c r="O249" s="34">
        <f>+'[1]Input Price'!$O$456</f>
        <v>0</v>
      </c>
      <c r="P249" s="34">
        <f>+'[1]Input Price'!$P$456</f>
        <v>0</v>
      </c>
    </row>
    <row r="250" spans="2:16" ht="15.75" thickBot="1">
      <c r="B250" s="138"/>
      <c r="C250" s="291"/>
      <c r="D250" s="128"/>
      <c r="E250" s="256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</row>
    <row r="251" spans="2:16" ht="15.75" thickBot="1">
      <c r="B251" s="138"/>
      <c r="C251" s="292" t="s">
        <v>255</v>
      </c>
      <c r="D251" s="128"/>
      <c r="E251" s="256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</row>
    <row r="252" spans="2:16">
      <c r="B252" s="133"/>
      <c r="C252" s="289"/>
      <c r="D252" s="129"/>
      <c r="E252" s="260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</row>
    <row r="253" spans="2:16">
      <c r="B253" s="135" t="s">
        <v>256</v>
      </c>
      <c r="C253" s="288" t="s">
        <v>257</v>
      </c>
      <c r="D253" s="129"/>
      <c r="E253" s="260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</row>
    <row r="254" spans="2:16" ht="25.5">
      <c r="B254" s="138">
        <v>1</v>
      </c>
      <c r="C254" s="286" t="s">
        <v>258</v>
      </c>
      <c r="D254" s="128" t="s">
        <v>51</v>
      </c>
      <c r="E254" s="256">
        <v>1</v>
      </c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</row>
    <row r="255" spans="2:16" ht="25.5">
      <c r="B255" s="138">
        <v>2</v>
      </c>
      <c r="C255" s="286" t="s">
        <v>259</v>
      </c>
      <c r="D255" s="128" t="s">
        <v>51</v>
      </c>
      <c r="E255" s="256">
        <v>1</v>
      </c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</row>
    <row r="256" spans="2:16">
      <c r="B256" s="138">
        <v>3</v>
      </c>
      <c r="C256" s="286" t="s">
        <v>260</v>
      </c>
      <c r="D256" s="128" t="s">
        <v>51</v>
      </c>
      <c r="E256" s="256">
        <v>8</v>
      </c>
      <c r="F256" s="34">
        <f>+'[1]Input Price'!$F$298</f>
        <v>0</v>
      </c>
      <c r="G256" s="34">
        <f>+'[1]Input Price'!$G$298</f>
        <v>0</v>
      </c>
      <c r="H256" s="34">
        <f>+'[1]Input Price'!$H$298</f>
        <v>0</v>
      </c>
      <c r="I256" s="34">
        <f>+'[1]Input Price'!$I$298</f>
        <v>0</v>
      </c>
      <c r="J256" s="34">
        <f>+'[1]Input Price'!$J$298</f>
        <v>0</v>
      </c>
      <c r="K256" s="34">
        <f>+'[1]Input Price'!$K$298</f>
        <v>0</v>
      </c>
      <c r="L256" s="34">
        <f>+'[1]Input Price'!$L$298</f>
        <v>0</v>
      </c>
      <c r="M256" s="34">
        <f>+'[1]Input Price'!$M$298</f>
        <v>0</v>
      </c>
      <c r="N256" s="34">
        <f>+'[1]Input Price'!$N$298</f>
        <v>0</v>
      </c>
      <c r="O256" s="34">
        <f>+'[1]Input Price'!$O$298</f>
        <v>0</v>
      </c>
      <c r="P256" s="34">
        <f>+'[1]Input Price'!$P$298</f>
        <v>0</v>
      </c>
    </row>
    <row r="257" spans="2:16">
      <c r="B257" s="138">
        <v>4</v>
      </c>
      <c r="C257" s="286" t="s">
        <v>261</v>
      </c>
      <c r="D257" s="128" t="s">
        <v>51</v>
      </c>
      <c r="E257" s="256">
        <v>1</v>
      </c>
      <c r="F257" s="34">
        <f>+'[1]Input Price'!$F$297</f>
        <v>0</v>
      </c>
      <c r="G257" s="34">
        <f>+'[1]Input Price'!$G$297</f>
        <v>0</v>
      </c>
      <c r="H257" s="34">
        <f>+'[1]Input Price'!$H$297</f>
        <v>0</v>
      </c>
      <c r="I257" s="34">
        <f>+'[1]Input Price'!$I$297</f>
        <v>0</v>
      </c>
      <c r="J257" s="34">
        <f>+'[1]Input Price'!$J$297</f>
        <v>0</v>
      </c>
      <c r="K257" s="34">
        <f>+'[1]Input Price'!$K$297</f>
        <v>0</v>
      </c>
      <c r="L257" s="34">
        <f>+'[1]Input Price'!$L$297</f>
        <v>0</v>
      </c>
      <c r="M257" s="34">
        <f>+'[1]Input Price'!$M$297</f>
        <v>0</v>
      </c>
      <c r="N257" s="34">
        <f>+'[1]Input Price'!$N$297</f>
        <v>0</v>
      </c>
      <c r="O257" s="34">
        <f>+'[1]Input Price'!$O$297</f>
        <v>0</v>
      </c>
      <c r="P257" s="34">
        <f>+'[1]Input Price'!$P$297</f>
        <v>0</v>
      </c>
    </row>
    <row r="258" spans="2:16" ht="25.5">
      <c r="B258" s="138">
        <v>5</v>
      </c>
      <c r="C258" s="286" t="s">
        <v>262</v>
      </c>
      <c r="D258" s="128" t="s">
        <v>55</v>
      </c>
      <c r="E258" s="256">
        <v>115</v>
      </c>
      <c r="F258" s="34">
        <f>+'[1]Input Price'!$F$256</f>
        <v>0</v>
      </c>
      <c r="G258" s="34">
        <f>+'[1]Input Price'!$G$256</f>
        <v>0</v>
      </c>
      <c r="H258" s="34">
        <f>+'[1]Input Price'!$H$256</f>
        <v>0</v>
      </c>
      <c r="I258" s="34">
        <f>+'[1]Input Price'!$I$256</f>
        <v>0</v>
      </c>
      <c r="J258" s="34">
        <f>+'[1]Input Price'!$J$256</f>
        <v>0</v>
      </c>
      <c r="K258" s="34">
        <f>+'[1]Input Price'!$K$256</f>
        <v>0</v>
      </c>
      <c r="L258" s="34">
        <f>+'[1]Input Price'!$L$256</f>
        <v>0</v>
      </c>
      <c r="M258" s="34">
        <f>+'[1]Input Price'!$M$256</f>
        <v>0</v>
      </c>
      <c r="N258" s="34">
        <f>+'[1]Input Price'!$N$256</f>
        <v>0</v>
      </c>
      <c r="O258" s="34">
        <f>+'[1]Input Price'!$O$256</f>
        <v>0</v>
      </c>
      <c r="P258" s="34">
        <f>+'[1]Input Price'!$P$256</f>
        <v>0</v>
      </c>
    </row>
    <row r="259" spans="2:16" ht="25.5">
      <c r="B259" s="138">
        <v>6</v>
      </c>
      <c r="C259" s="286" t="s">
        <v>263</v>
      </c>
      <c r="D259" s="128" t="s">
        <v>55</v>
      </c>
      <c r="E259" s="256">
        <v>40</v>
      </c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</row>
    <row r="260" spans="2:16" ht="25.5">
      <c r="B260" s="138">
        <v>7</v>
      </c>
      <c r="C260" s="286" t="s">
        <v>264</v>
      </c>
      <c r="D260" s="128" t="s">
        <v>55</v>
      </c>
      <c r="E260" s="256">
        <v>8</v>
      </c>
      <c r="F260" s="34">
        <f>+'[1]Input Price'!$F$257</f>
        <v>0</v>
      </c>
      <c r="G260" s="34">
        <f>+'[1]Input Price'!$G$257</f>
        <v>0</v>
      </c>
      <c r="H260" s="34">
        <f>+'[1]Input Price'!$H$257</f>
        <v>0</v>
      </c>
      <c r="I260" s="34">
        <f>+'[1]Input Price'!$I$257</f>
        <v>0</v>
      </c>
      <c r="J260" s="34">
        <f>+'[1]Input Price'!$J$257</f>
        <v>0</v>
      </c>
      <c r="K260" s="34">
        <f>+'[1]Input Price'!$K$257</f>
        <v>0</v>
      </c>
      <c r="L260" s="34">
        <f>+'[1]Input Price'!$L$257</f>
        <v>0</v>
      </c>
      <c r="M260" s="34">
        <f>+'[1]Input Price'!$M$257</f>
        <v>0</v>
      </c>
      <c r="N260" s="34">
        <f>+'[1]Input Price'!$N$257</f>
        <v>0</v>
      </c>
      <c r="O260" s="34">
        <f>+'[1]Input Price'!$O$257</f>
        <v>0</v>
      </c>
      <c r="P260" s="34">
        <f>+'[1]Input Price'!$P$257</f>
        <v>0</v>
      </c>
    </row>
    <row r="261" spans="2:16" ht="25.5">
      <c r="B261" s="138">
        <v>8</v>
      </c>
      <c r="C261" s="286" t="s">
        <v>265</v>
      </c>
      <c r="D261" s="128" t="s">
        <v>266</v>
      </c>
      <c r="E261" s="256">
        <v>9</v>
      </c>
      <c r="F261" s="34">
        <f>+'[1]Input Price'!$F$474</f>
        <v>0</v>
      </c>
      <c r="G261" s="34">
        <f>+'[1]Input Price'!$G$474</f>
        <v>0</v>
      </c>
      <c r="H261" s="34">
        <f>+'[1]Input Price'!$H$474</f>
        <v>0</v>
      </c>
      <c r="I261" s="34">
        <f>+'[1]Input Price'!$I$474</f>
        <v>0</v>
      </c>
      <c r="J261" s="34">
        <f>+'[1]Input Price'!$J$474</f>
        <v>0</v>
      </c>
      <c r="K261" s="34">
        <f>+'[1]Input Price'!$K$474</f>
        <v>0</v>
      </c>
      <c r="L261" s="34">
        <f>+'[1]Input Price'!$L$474</f>
        <v>0</v>
      </c>
      <c r="M261" s="34">
        <f>+'[1]Input Price'!$M$474</f>
        <v>0</v>
      </c>
      <c r="N261" s="34">
        <f>+'[1]Input Price'!$N$474</f>
        <v>0</v>
      </c>
      <c r="O261" s="34">
        <f>+'[1]Input Price'!$O$474</f>
        <v>0</v>
      </c>
      <c r="P261" s="34">
        <f>+'[1]Input Price'!$P$474</f>
        <v>0</v>
      </c>
    </row>
    <row r="262" spans="2:16">
      <c r="B262" s="138">
        <v>9</v>
      </c>
      <c r="C262" s="286" t="s">
        <v>267</v>
      </c>
      <c r="D262" s="128" t="s">
        <v>34</v>
      </c>
      <c r="E262" s="256">
        <v>90</v>
      </c>
      <c r="F262" s="34">
        <f>+'[1]Input Price'!$F$66</f>
        <v>0</v>
      </c>
      <c r="G262" s="34">
        <f>+'[1]Input Price'!$G$66</f>
        <v>0</v>
      </c>
      <c r="H262" s="34">
        <f>+'[1]Input Price'!$H$66</f>
        <v>0</v>
      </c>
      <c r="I262" s="34">
        <f>+'[1]Input Price'!$I$66</f>
        <v>0</v>
      </c>
      <c r="J262" s="34">
        <f>+'[1]Input Price'!$J$66</f>
        <v>0</v>
      </c>
      <c r="K262" s="34">
        <f>+'[1]Input Price'!$K$66</f>
        <v>0</v>
      </c>
      <c r="L262" s="34">
        <f>+'[1]Input Price'!$L$66</f>
        <v>0</v>
      </c>
      <c r="M262" s="34">
        <f>+'[1]Input Price'!$M$66</f>
        <v>0</v>
      </c>
      <c r="N262" s="34">
        <f>+'[1]Input Price'!$N$66</f>
        <v>0</v>
      </c>
      <c r="O262" s="34">
        <f>+'[1]Input Price'!$O$66</f>
        <v>0</v>
      </c>
      <c r="P262" s="34">
        <f>+'[1]Input Price'!$P$66</f>
        <v>0</v>
      </c>
    </row>
    <row r="263" spans="2:16" ht="25.5">
      <c r="B263" s="138">
        <v>10</v>
      </c>
      <c r="C263" s="286" t="s">
        <v>268</v>
      </c>
      <c r="D263" s="128" t="s">
        <v>31</v>
      </c>
      <c r="E263" s="256">
        <v>5</v>
      </c>
      <c r="F263" s="34">
        <f>+'[1]Input Price'!$F$295</f>
        <v>0</v>
      </c>
      <c r="G263" s="34">
        <f>+'[1]Input Price'!$G$295</f>
        <v>0</v>
      </c>
      <c r="H263" s="34">
        <f>+'[1]Input Price'!$H$295</f>
        <v>0</v>
      </c>
      <c r="I263" s="34">
        <f>+'[1]Input Price'!$I$295</f>
        <v>0</v>
      </c>
      <c r="J263" s="34">
        <f>+'[1]Input Price'!$J$295</f>
        <v>0</v>
      </c>
      <c r="K263" s="34">
        <f>+'[1]Input Price'!$K$295</f>
        <v>0</v>
      </c>
      <c r="L263" s="34">
        <f>+'[1]Input Price'!$L$295</f>
        <v>0</v>
      </c>
      <c r="M263" s="34">
        <f>+'[1]Input Price'!$M$295</f>
        <v>0</v>
      </c>
      <c r="N263" s="34">
        <f>+'[1]Input Price'!$N$295</f>
        <v>0</v>
      </c>
      <c r="O263" s="34">
        <f>+'[1]Input Price'!$O$295</f>
        <v>0</v>
      </c>
      <c r="P263" s="34">
        <f>+'[1]Input Price'!$P$295</f>
        <v>0</v>
      </c>
    </row>
    <row r="264" spans="2:16">
      <c r="B264" s="141">
        <v>11</v>
      </c>
      <c r="C264" s="286" t="s">
        <v>269</v>
      </c>
      <c r="D264" s="128" t="s">
        <v>270</v>
      </c>
      <c r="E264" s="256">
        <v>1</v>
      </c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</row>
    <row r="265" spans="2:16" ht="15.75" thickBot="1">
      <c r="B265" s="141"/>
      <c r="C265" s="286"/>
      <c r="D265" s="128"/>
      <c r="E265" s="256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</row>
    <row r="266" spans="2:16" ht="15.75" thickBot="1">
      <c r="B266" s="141"/>
      <c r="C266" s="292" t="s">
        <v>271</v>
      </c>
      <c r="D266" s="128"/>
      <c r="E266" s="256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</row>
    <row r="267" spans="2:16">
      <c r="B267" s="141"/>
      <c r="C267" s="286"/>
      <c r="D267" s="128"/>
      <c r="E267" s="256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</row>
    <row r="268" spans="2:16">
      <c r="B268" s="135" t="s">
        <v>272</v>
      </c>
      <c r="C268" s="288" t="s">
        <v>273</v>
      </c>
      <c r="D268" s="129"/>
      <c r="E268" s="260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</row>
    <row r="269" spans="2:16" ht="51">
      <c r="B269" s="142">
        <v>1</v>
      </c>
      <c r="C269" s="286" t="s">
        <v>274</v>
      </c>
      <c r="D269" s="128" t="s">
        <v>124</v>
      </c>
      <c r="E269" s="256">
        <v>1</v>
      </c>
      <c r="F269" s="34">
        <f>+'[1]Input Price'!F251</f>
        <v>0</v>
      </c>
      <c r="G269" s="34">
        <f>+'[1]Input Price'!G251</f>
        <v>0</v>
      </c>
      <c r="H269" s="34">
        <f>+'[1]Input Price'!H251</f>
        <v>0</v>
      </c>
      <c r="I269" s="34">
        <f>+'[1]Input Price'!I251</f>
        <v>0</v>
      </c>
      <c r="J269" s="34">
        <f>+'[1]Input Price'!J251</f>
        <v>0</v>
      </c>
      <c r="K269" s="34">
        <f>+'[1]Input Price'!K251</f>
        <v>0</v>
      </c>
      <c r="L269" s="34">
        <f>+'[1]Input Price'!L251</f>
        <v>0</v>
      </c>
      <c r="M269" s="34">
        <f>+'[1]Input Price'!M251</f>
        <v>0</v>
      </c>
      <c r="N269" s="34">
        <f>+'[1]Input Price'!N251</f>
        <v>0</v>
      </c>
      <c r="O269" s="34">
        <f>+'[1]Input Price'!O251</f>
        <v>0</v>
      </c>
      <c r="P269" s="34">
        <f>+'[1]Input Price'!P251</f>
        <v>0</v>
      </c>
    </row>
    <row r="270" spans="2:16" ht="15.75" thickBot="1">
      <c r="B270" s="142"/>
      <c r="C270" s="286"/>
      <c r="D270" s="128"/>
      <c r="E270" s="256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</row>
    <row r="271" spans="2:16" ht="15.75" thickBot="1">
      <c r="B271" s="142"/>
      <c r="C271" s="292" t="s">
        <v>275</v>
      </c>
      <c r="D271" s="128"/>
      <c r="E271" s="256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</row>
    <row r="272" spans="2:16">
      <c r="B272" s="142"/>
      <c r="C272" s="286"/>
      <c r="D272" s="128"/>
      <c r="E272" s="256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</row>
    <row r="273" spans="2:16">
      <c r="B273" s="137" t="s">
        <v>276</v>
      </c>
      <c r="C273" s="285" t="s">
        <v>277</v>
      </c>
      <c r="D273" s="128"/>
      <c r="E273" s="256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2:16" ht="38.25">
      <c r="B274" s="142">
        <v>1</v>
      </c>
      <c r="C274" s="286" t="s">
        <v>278</v>
      </c>
      <c r="D274" s="128" t="s">
        <v>51</v>
      </c>
      <c r="E274" s="256">
        <v>1</v>
      </c>
      <c r="F274" s="34">
        <f>+'[1]Input Price'!$F$316</f>
        <v>0</v>
      </c>
      <c r="G274" s="34">
        <f>+'[1]Input Price'!$G$316</f>
        <v>0</v>
      </c>
      <c r="H274" s="34">
        <f>+'[1]Input Price'!$H$316</f>
        <v>0</v>
      </c>
      <c r="I274" s="34">
        <f>+'[1]Input Price'!$I$316</f>
        <v>0</v>
      </c>
      <c r="J274" s="34">
        <f>+'[1]Input Price'!$J$316</f>
        <v>0</v>
      </c>
      <c r="K274" s="34">
        <f>+'[1]Input Price'!$K$316</f>
        <v>0</v>
      </c>
      <c r="L274" s="34">
        <f>+'[1]Input Price'!$L$316</f>
        <v>0</v>
      </c>
      <c r="M274" s="34">
        <f>+'[1]Input Price'!$M$316</f>
        <v>0</v>
      </c>
      <c r="N274" s="34">
        <f>+'[1]Input Price'!$N$316</f>
        <v>0</v>
      </c>
      <c r="O274" s="34">
        <f>+'[1]Input Price'!$O$316</f>
        <v>0</v>
      </c>
      <c r="P274" s="34">
        <f>+'[1]Input Price'!$P$316</f>
        <v>0</v>
      </c>
    </row>
    <row r="275" spans="2:16" ht="38.25">
      <c r="B275" s="142">
        <v>2</v>
      </c>
      <c r="C275" s="286" t="s">
        <v>279</v>
      </c>
      <c r="D275" s="128" t="s">
        <v>51</v>
      </c>
      <c r="E275" s="256">
        <v>1</v>
      </c>
      <c r="F275" s="34">
        <f>+'[1]Input Price'!$F$403</f>
        <v>0</v>
      </c>
      <c r="G275" s="34">
        <f>+'[1]Input Price'!$G$403</f>
        <v>0</v>
      </c>
      <c r="H275" s="34">
        <f>+'[1]Input Price'!$H$403</f>
        <v>0</v>
      </c>
      <c r="I275" s="34">
        <f>+'[1]Input Price'!$I$403</f>
        <v>0</v>
      </c>
      <c r="J275" s="34">
        <f>+'[1]Input Price'!$J$403</f>
        <v>0</v>
      </c>
      <c r="K275" s="34">
        <f>+'[1]Input Price'!$K$403</f>
        <v>0</v>
      </c>
      <c r="L275" s="34">
        <f>+'[1]Input Price'!$L$403</f>
        <v>0</v>
      </c>
      <c r="M275" s="34">
        <f>+'[1]Input Price'!$M$403</f>
        <v>0</v>
      </c>
      <c r="N275" s="34">
        <f>+'[1]Input Price'!$N$403</f>
        <v>0</v>
      </c>
      <c r="O275" s="34">
        <f>+'[1]Input Price'!$O$403</f>
        <v>0</v>
      </c>
      <c r="P275" s="34">
        <f>+'[1]Input Price'!$P$403</f>
        <v>0</v>
      </c>
    </row>
    <row r="276" spans="2:16" ht="25.5">
      <c r="B276" s="142">
        <v>3</v>
      </c>
      <c r="C276" s="286" t="s">
        <v>280</v>
      </c>
      <c r="D276" s="128" t="s">
        <v>51</v>
      </c>
      <c r="E276" s="256">
        <v>1</v>
      </c>
      <c r="F276" s="34">
        <f>+'[1]Input Price'!$F$349</f>
        <v>0</v>
      </c>
      <c r="G276" s="34">
        <f>+'[1]Input Price'!$G$349</f>
        <v>0</v>
      </c>
      <c r="H276" s="34">
        <f>+'[1]Input Price'!$H$349</f>
        <v>0</v>
      </c>
      <c r="I276" s="34">
        <f>+'[1]Input Price'!$I$349</f>
        <v>0</v>
      </c>
      <c r="J276" s="34">
        <f>+'[1]Input Price'!$J$349</f>
        <v>0</v>
      </c>
      <c r="K276" s="34">
        <f>+'[1]Input Price'!$K$349</f>
        <v>0</v>
      </c>
      <c r="L276" s="34">
        <f>+'[1]Input Price'!$L$349</f>
        <v>0</v>
      </c>
      <c r="M276" s="34">
        <f>+'[1]Input Price'!$M$349</f>
        <v>0</v>
      </c>
      <c r="N276" s="34">
        <f>+'[1]Input Price'!$N$349</f>
        <v>0</v>
      </c>
      <c r="O276" s="34">
        <f>+'[1]Input Price'!$O$349</f>
        <v>0</v>
      </c>
      <c r="P276" s="34">
        <f>+'[1]Input Price'!$P$349</f>
        <v>0</v>
      </c>
    </row>
    <row r="277" spans="2:16">
      <c r="B277" s="142">
        <v>4</v>
      </c>
      <c r="C277" s="286" t="s">
        <v>281</v>
      </c>
      <c r="D277" s="128" t="s">
        <v>51</v>
      </c>
      <c r="E277" s="256">
        <v>1</v>
      </c>
      <c r="F277" s="34">
        <f>+'[1]Input Price'!$F$252</f>
        <v>0</v>
      </c>
      <c r="G277" s="34">
        <f>+'[1]Input Price'!$G$252</f>
        <v>0</v>
      </c>
      <c r="H277" s="34">
        <f>+'[1]Input Price'!$H$252</f>
        <v>0</v>
      </c>
      <c r="I277" s="34">
        <f>+'[1]Input Price'!$I$252</f>
        <v>0</v>
      </c>
      <c r="J277" s="34">
        <f>+'[1]Input Price'!$J$252</f>
        <v>0</v>
      </c>
      <c r="K277" s="34">
        <f>+'[1]Input Price'!$K$252</f>
        <v>0</v>
      </c>
      <c r="L277" s="34">
        <f>+'[1]Input Price'!$L$252</f>
        <v>0</v>
      </c>
      <c r="M277" s="34">
        <f>+'[1]Input Price'!$M$252</f>
        <v>0</v>
      </c>
      <c r="N277" s="34">
        <f>+'[1]Input Price'!$N$252</f>
        <v>0</v>
      </c>
      <c r="O277" s="34">
        <f>+'[1]Input Price'!$O$252</f>
        <v>0</v>
      </c>
      <c r="P277" s="34">
        <f>+'[1]Input Price'!$P$252</f>
        <v>0</v>
      </c>
    </row>
    <row r="278" spans="2:16">
      <c r="B278" s="142">
        <v>5</v>
      </c>
      <c r="C278" s="286" t="s">
        <v>282</v>
      </c>
      <c r="D278" s="128" t="s">
        <v>51</v>
      </c>
      <c r="E278" s="256">
        <v>1</v>
      </c>
      <c r="F278" s="34">
        <f>+'[1]Input Price'!$F$304</f>
        <v>0</v>
      </c>
      <c r="G278" s="34">
        <f>+'[1]Input Price'!$G$304</f>
        <v>0</v>
      </c>
      <c r="H278" s="34">
        <f>+'[1]Input Price'!$H$304</f>
        <v>0</v>
      </c>
      <c r="I278" s="34">
        <f>+'[1]Input Price'!$I$304</f>
        <v>0</v>
      </c>
      <c r="J278" s="34">
        <f>+'[1]Input Price'!$J$304</f>
        <v>0</v>
      </c>
      <c r="K278" s="34">
        <f>+'[1]Input Price'!$K$304</f>
        <v>0</v>
      </c>
      <c r="L278" s="34">
        <f>+'[1]Input Price'!$L$304</f>
        <v>0</v>
      </c>
      <c r="M278" s="34">
        <f>+'[1]Input Price'!$M$304</f>
        <v>0</v>
      </c>
      <c r="N278" s="34">
        <f>+'[1]Input Price'!$N$304</f>
        <v>0</v>
      </c>
      <c r="O278" s="34">
        <f>+'[1]Input Price'!$O$304</f>
        <v>0</v>
      </c>
      <c r="P278" s="34">
        <f>+'[1]Input Price'!$P$304</f>
        <v>0</v>
      </c>
    </row>
    <row r="279" spans="2:16">
      <c r="B279" s="142">
        <v>6</v>
      </c>
      <c r="C279" s="286" t="s">
        <v>283</v>
      </c>
      <c r="D279" s="128" t="s">
        <v>51</v>
      </c>
      <c r="E279" s="256">
        <v>1</v>
      </c>
      <c r="F279" s="34">
        <f>+'[1]Input Price'!$F$390</f>
        <v>0</v>
      </c>
      <c r="G279" s="34">
        <f>+'[1]Input Price'!$G$390</f>
        <v>0</v>
      </c>
      <c r="H279" s="34">
        <f>+'[1]Input Price'!$H$390</f>
        <v>0</v>
      </c>
      <c r="I279" s="34">
        <f>+'[1]Input Price'!$I$390</f>
        <v>0</v>
      </c>
      <c r="J279" s="34">
        <f>+'[1]Input Price'!$J$390</f>
        <v>0</v>
      </c>
      <c r="K279" s="34">
        <f>+'[1]Input Price'!$K$390</f>
        <v>0</v>
      </c>
      <c r="L279" s="34">
        <f>+'[1]Input Price'!$L$390</f>
        <v>0</v>
      </c>
      <c r="M279" s="34">
        <f>+'[1]Input Price'!$M$390</f>
        <v>0</v>
      </c>
      <c r="N279" s="34">
        <f>+'[1]Input Price'!$N$390</f>
        <v>0</v>
      </c>
      <c r="O279" s="34">
        <f>+'[1]Input Price'!$O$390</f>
        <v>0</v>
      </c>
      <c r="P279" s="34">
        <f>+'[1]Input Price'!$P$390</f>
        <v>0</v>
      </c>
    </row>
    <row r="280" spans="2:16">
      <c r="B280" s="142">
        <v>7</v>
      </c>
      <c r="C280" s="286" t="s">
        <v>284</v>
      </c>
      <c r="D280" s="128" t="s">
        <v>51</v>
      </c>
      <c r="E280" s="256">
        <v>1</v>
      </c>
      <c r="F280" s="34">
        <f>+'[1]Input Price'!$F$319</f>
        <v>0</v>
      </c>
      <c r="G280" s="34">
        <f>+'[1]Input Price'!$G$319</f>
        <v>0</v>
      </c>
      <c r="H280" s="34">
        <f>+'[1]Input Price'!$H$319</f>
        <v>0</v>
      </c>
      <c r="I280" s="34">
        <f>+'[1]Input Price'!$I$319</f>
        <v>0</v>
      </c>
      <c r="J280" s="34">
        <f>+'[1]Input Price'!$J$319</f>
        <v>0</v>
      </c>
      <c r="K280" s="34">
        <f>+'[1]Input Price'!$K$319</f>
        <v>0</v>
      </c>
      <c r="L280" s="34">
        <f>+'[1]Input Price'!$L$319</f>
        <v>0</v>
      </c>
      <c r="M280" s="34">
        <f>+'[1]Input Price'!$M$319</f>
        <v>0</v>
      </c>
      <c r="N280" s="34">
        <f>+'[1]Input Price'!$N$319</f>
        <v>0</v>
      </c>
      <c r="O280" s="34">
        <f>+'[1]Input Price'!$O$319</f>
        <v>0</v>
      </c>
      <c r="P280" s="34">
        <f>+'[1]Input Price'!$P$319</f>
        <v>0</v>
      </c>
    </row>
    <row r="281" spans="2:16">
      <c r="B281" s="142">
        <v>8</v>
      </c>
      <c r="C281" s="286" t="s">
        <v>285</v>
      </c>
      <c r="D281" s="128" t="s">
        <v>51</v>
      </c>
      <c r="E281" s="256">
        <v>1</v>
      </c>
      <c r="F281" s="34">
        <f>+'[1]Input Price'!$F$258</f>
        <v>0</v>
      </c>
      <c r="G281" s="34">
        <f>+'[1]Input Price'!$G$258</f>
        <v>0</v>
      </c>
      <c r="H281" s="34">
        <f>+'[1]Input Price'!$H$258</f>
        <v>0</v>
      </c>
      <c r="I281" s="34">
        <f>+'[1]Input Price'!$I$258</f>
        <v>0</v>
      </c>
      <c r="J281" s="34">
        <f>+'[1]Input Price'!$J$258</f>
        <v>0</v>
      </c>
      <c r="K281" s="34">
        <f>+'[1]Input Price'!$K$258</f>
        <v>0</v>
      </c>
      <c r="L281" s="34">
        <f>+'[1]Input Price'!$L$258</f>
        <v>0</v>
      </c>
      <c r="M281" s="34">
        <f>+'[1]Input Price'!$M$258</f>
        <v>0</v>
      </c>
      <c r="N281" s="34">
        <f>+'[1]Input Price'!$N$258</f>
        <v>0</v>
      </c>
      <c r="O281" s="34">
        <f>+'[1]Input Price'!$O$258</f>
        <v>0</v>
      </c>
      <c r="P281" s="34">
        <f>+'[1]Input Price'!$P$258</f>
        <v>0</v>
      </c>
    </row>
    <row r="282" spans="2:16">
      <c r="B282" s="142">
        <v>9</v>
      </c>
      <c r="C282" s="286" t="s">
        <v>286</v>
      </c>
      <c r="D282" s="128" t="s">
        <v>55</v>
      </c>
      <c r="E282" s="256">
        <v>30</v>
      </c>
      <c r="F282" s="34">
        <f>+'[1]Input Price'!$F$347</f>
        <v>0</v>
      </c>
      <c r="G282" s="34">
        <f>+'[1]Input Price'!$G$347</f>
        <v>0</v>
      </c>
      <c r="H282" s="34">
        <f>+'[1]Input Price'!$H$347</f>
        <v>0</v>
      </c>
      <c r="I282" s="34">
        <f>+'[1]Input Price'!$I$347</f>
        <v>0</v>
      </c>
      <c r="J282" s="34">
        <f>+'[1]Input Price'!$J$347</f>
        <v>0</v>
      </c>
      <c r="K282" s="34">
        <f>+'[1]Input Price'!$K$347</f>
        <v>0</v>
      </c>
      <c r="L282" s="34">
        <f>+'[1]Input Price'!$L$347</f>
        <v>0</v>
      </c>
      <c r="M282" s="34">
        <f>+'[1]Input Price'!$M$347</f>
        <v>0</v>
      </c>
      <c r="N282" s="34">
        <f>+'[1]Input Price'!$N$347</f>
        <v>0</v>
      </c>
      <c r="O282" s="34">
        <f>+'[1]Input Price'!$O$347</f>
        <v>0</v>
      </c>
      <c r="P282" s="34">
        <f>+'[1]Input Price'!$P$347</f>
        <v>0</v>
      </c>
    </row>
    <row r="283" spans="2:16">
      <c r="B283" s="142">
        <v>10</v>
      </c>
      <c r="C283" s="286" t="s">
        <v>287</v>
      </c>
      <c r="D283" s="128" t="s">
        <v>51</v>
      </c>
      <c r="E283" s="256">
        <v>1</v>
      </c>
      <c r="F283" s="34">
        <f>+'[1]Input Price'!$F$402</f>
        <v>0</v>
      </c>
      <c r="G283" s="34">
        <f>+'[1]Input Price'!$G$402</f>
        <v>0</v>
      </c>
      <c r="H283" s="34">
        <f>+'[1]Input Price'!$H$402</f>
        <v>0</v>
      </c>
      <c r="I283" s="34">
        <f>+'[1]Input Price'!$I$402</f>
        <v>0</v>
      </c>
      <c r="J283" s="34">
        <f>+'[1]Input Price'!$J$402</f>
        <v>0</v>
      </c>
      <c r="K283" s="34">
        <f>+'[1]Input Price'!$K$402</f>
        <v>0</v>
      </c>
      <c r="L283" s="34">
        <f>+'[1]Input Price'!$L$402</f>
        <v>0</v>
      </c>
      <c r="M283" s="34">
        <f>+'[1]Input Price'!$M$402</f>
        <v>0</v>
      </c>
      <c r="N283" s="34">
        <f>+'[1]Input Price'!$N$402</f>
        <v>0</v>
      </c>
      <c r="O283" s="34">
        <f>+'[1]Input Price'!$O$402</f>
        <v>0</v>
      </c>
      <c r="P283" s="34">
        <f>+'[1]Input Price'!$P$402</f>
        <v>0</v>
      </c>
    </row>
    <row r="284" spans="2:16" ht="25.5">
      <c r="B284" s="142">
        <v>11</v>
      </c>
      <c r="C284" s="286" t="s">
        <v>288</v>
      </c>
      <c r="D284" s="128" t="s">
        <v>51</v>
      </c>
      <c r="E284" s="256">
        <v>2</v>
      </c>
      <c r="F284" s="34">
        <f>+'[1]Input Price'!$F$265</f>
        <v>0</v>
      </c>
      <c r="G284" s="34">
        <f>+'[1]Input Price'!$G$265</f>
        <v>0</v>
      </c>
      <c r="H284" s="34">
        <f>+'[1]Input Price'!$H$265</f>
        <v>0</v>
      </c>
      <c r="I284" s="34">
        <f>+'[1]Input Price'!$I$265</f>
        <v>0</v>
      </c>
      <c r="J284" s="34">
        <f>+'[1]Input Price'!$J$265</f>
        <v>0</v>
      </c>
      <c r="K284" s="34">
        <f>+'[1]Input Price'!$K$265</f>
        <v>0</v>
      </c>
      <c r="L284" s="34">
        <f>+'[1]Input Price'!$L$265</f>
        <v>0</v>
      </c>
      <c r="M284" s="34">
        <f>+'[1]Input Price'!$M$265</f>
        <v>0</v>
      </c>
      <c r="N284" s="34">
        <f>+'[1]Input Price'!$N$265</f>
        <v>0</v>
      </c>
      <c r="O284" s="34">
        <f>+'[1]Input Price'!$O$265</f>
        <v>0</v>
      </c>
      <c r="P284" s="34">
        <f>+'[1]Input Price'!$P$265</f>
        <v>0</v>
      </c>
    </row>
    <row r="285" spans="2:16">
      <c r="B285" s="142">
        <v>12</v>
      </c>
      <c r="C285" s="286" t="s">
        <v>289</v>
      </c>
      <c r="D285" s="128" t="s">
        <v>179</v>
      </c>
      <c r="E285" s="256">
        <v>3</v>
      </c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2:16" ht="15.75" thickBot="1">
      <c r="B286" s="142"/>
      <c r="C286" s="286"/>
      <c r="D286" s="128"/>
      <c r="E286" s="256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</row>
    <row r="287" spans="2:16" ht="15.75" thickBot="1">
      <c r="B287" s="142"/>
      <c r="C287" s="292" t="s">
        <v>290</v>
      </c>
      <c r="D287" s="128"/>
      <c r="E287" s="256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2:16">
      <c r="B288" s="142"/>
      <c r="C288" s="286"/>
      <c r="D288" s="128"/>
      <c r="E288" s="256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</row>
    <row r="289" spans="2:16">
      <c r="B289" s="137" t="s">
        <v>291</v>
      </c>
      <c r="C289" s="285" t="s">
        <v>292</v>
      </c>
      <c r="D289" s="128"/>
      <c r="E289" s="256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</row>
    <row r="290" spans="2:16" ht="38.25">
      <c r="B290" s="138">
        <v>1</v>
      </c>
      <c r="C290" s="286" t="s">
        <v>293</v>
      </c>
      <c r="D290" s="128" t="s">
        <v>51</v>
      </c>
      <c r="E290" s="256">
        <v>2</v>
      </c>
      <c r="F290" s="34">
        <f>+'[1]Input Price'!$F$237</f>
        <v>400000</v>
      </c>
      <c r="G290" s="34">
        <f>+'[1]Input Price'!$G$237</f>
        <v>0</v>
      </c>
      <c r="H290" s="34">
        <f>+'[1]Input Price'!$H$237</f>
        <v>0</v>
      </c>
      <c r="I290" s="34">
        <f>+'[1]Input Price'!$I$237</f>
        <v>0</v>
      </c>
      <c r="J290" s="34">
        <f>+'[1]Input Price'!$J$237</f>
        <v>0</v>
      </c>
      <c r="K290" s="34">
        <f>+'[1]Input Price'!$K$237</f>
        <v>0</v>
      </c>
      <c r="L290" s="34">
        <f>+'[1]Input Price'!$L$237</f>
        <v>0</v>
      </c>
      <c r="M290" s="34">
        <f>+'[1]Input Price'!$M$237</f>
        <v>0</v>
      </c>
      <c r="N290" s="34">
        <f>+'[1]Input Price'!$N$237</f>
        <v>0</v>
      </c>
      <c r="O290" s="34">
        <f>+'[1]Input Price'!$O$237</f>
        <v>0</v>
      </c>
      <c r="P290" s="34">
        <f>+'[1]Input Price'!$P$237</f>
        <v>0</v>
      </c>
    </row>
    <row r="291" spans="2:16" ht="38.25">
      <c r="B291" s="138">
        <v>2</v>
      </c>
      <c r="C291" s="286" t="s">
        <v>294</v>
      </c>
      <c r="D291" s="128" t="s">
        <v>51</v>
      </c>
      <c r="E291" s="256"/>
      <c r="F291" s="34">
        <f>+'[1]Input Price'!$F$238</f>
        <v>300000</v>
      </c>
      <c r="G291" s="34">
        <f>+'[1]Input Price'!$G$238</f>
        <v>0</v>
      </c>
      <c r="H291" s="34">
        <f>+'[1]Input Price'!$H$238</f>
        <v>0</v>
      </c>
      <c r="I291" s="34">
        <f>+'[1]Input Price'!$I$238</f>
        <v>0</v>
      </c>
      <c r="J291" s="34">
        <f>+'[1]Input Price'!$J$238</f>
        <v>0</v>
      </c>
      <c r="K291" s="34">
        <f>+'[1]Input Price'!$K$238</f>
        <v>0</v>
      </c>
      <c r="L291" s="34">
        <f>+'[1]Input Price'!$L$238</f>
        <v>0</v>
      </c>
      <c r="M291" s="34">
        <f>+'[1]Input Price'!$M$238</f>
        <v>0</v>
      </c>
      <c r="N291" s="34">
        <f>+'[1]Input Price'!$N$238</f>
        <v>0</v>
      </c>
      <c r="O291" s="34">
        <f>+'[1]Input Price'!$O$238</f>
        <v>0</v>
      </c>
      <c r="P291" s="34">
        <f>+'[1]Input Price'!$P$238</f>
        <v>0</v>
      </c>
    </row>
    <row r="292" spans="2:16">
      <c r="B292" s="138">
        <v>3</v>
      </c>
      <c r="C292" s="286" t="s">
        <v>295</v>
      </c>
      <c r="D292" s="128" t="s">
        <v>55</v>
      </c>
      <c r="E292" s="256">
        <v>20</v>
      </c>
      <c r="F292" s="34">
        <f>+'[1]Input Price'!$F$886</f>
        <v>0</v>
      </c>
      <c r="G292" s="34">
        <f>+'[1]Input Price'!$G$886</f>
        <v>0</v>
      </c>
      <c r="H292" s="34">
        <f>+'[1]Input Price'!$H$886</f>
        <v>0</v>
      </c>
      <c r="I292" s="34">
        <f>+'[1]Input Price'!$I$886</f>
        <v>0</v>
      </c>
      <c r="J292" s="34">
        <f>+'[1]Input Price'!$J$886</f>
        <v>0</v>
      </c>
      <c r="K292" s="34">
        <f>+'[1]Input Price'!$K$886</f>
        <v>0</v>
      </c>
      <c r="L292" s="34">
        <f>+'[1]Input Price'!$L$886</f>
        <v>0</v>
      </c>
      <c r="M292" s="34">
        <f>+'[1]Input Price'!$M$886</f>
        <v>0</v>
      </c>
      <c r="N292" s="34">
        <f>+'[1]Input Price'!$N$886</f>
        <v>0</v>
      </c>
      <c r="O292" s="34">
        <f>+'[1]Input Price'!$O$886</f>
        <v>0</v>
      </c>
      <c r="P292" s="34">
        <f>+'[1]Input Price'!$P$886</f>
        <v>0</v>
      </c>
    </row>
    <row r="293" spans="2:16">
      <c r="B293" s="138">
        <v>4</v>
      </c>
      <c r="C293" s="286" t="s">
        <v>296</v>
      </c>
      <c r="D293" s="128" t="s">
        <v>51</v>
      </c>
      <c r="E293" s="256">
        <v>2</v>
      </c>
      <c r="F293" s="34">
        <f>+'[1]Input Price'!$F$235</f>
        <v>0</v>
      </c>
      <c r="G293" s="34">
        <f>+'[1]Input Price'!$G$235</f>
        <v>0</v>
      </c>
      <c r="H293" s="34">
        <f>+'[1]Input Price'!$H$235</f>
        <v>0</v>
      </c>
      <c r="I293" s="34">
        <f>+'[1]Input Price'!$I$235</f>
        <v>0</v>
      </c>
      <c r="J293" s="34">
        <f>+'[1]Input Price'!$J$235</f>
        <v>0</v>
      </c>
      <c r="K293" s="34">
        <f>+'[1]Input Price'!$K$235</f>
        <v>0</v>
      </c>
      <c r="L293" s="34">
        <f>+'[1]Input Price'!$L$235</f>
        <v>0</v>
      </c>
      <c r="M293" s="34">
        <f>+'[1]Input Price'!$M$235</f>
        <v>0</v>
      </c>
      <c r="N293" s="34">
        <f>+'[1]Input Price'!$N$235</f>
        <v>0</v>
      </c>
      <c r="O293" s="34">
        <f>+'[1]Input Price'!$O$235</f>
        <v>0</v>
      </c>
      <c r="P293" s="34">
        <f>+'[1]Input Price'!$P$235</f>
        <v>0</v>
      </c>
    </row>
    <row r="294" spans="2:16">
      <c r="B294" s="138">
        <v>5</v>
      </c>
      <c r="C294" s="286" t="s">
        <v>297</v>
      </c>
      <c r="D294" s="128" t="s">
        <v>179</v>
      </c>
      <c r="E294" s="256">
        <v>2</v>
      </c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</row>
    <row r="295" spans="2:16" ht="15.75" thickBot="1">
      <c r="B295" s="143"/>
      <c r="C295" s="293"/>
      <c r="D295" s="128"/>
      <c r="E295" s="258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</row>
    <row r="296" spans="2:16" ht="15.75" thickBot="1">
      <c r="B296" s="143"/>
      <c r="C296" s="292" t="s">
        <v>298</v>
      </c>
      <c r="D296" s="128"/>
      <c r="E296" s="258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</row>
    <row r="297" spans="2:16">
      <c r="B297" s="143"/>
      <c r="C297" s="293"/>
      <c r="D297" s="128"/>
      <c r="E297" s="258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</row>
    <row r="298" spans="2:16">
      <c r="B298" s="144" t="s">
        <v>299</v>
      </c>
      <c r="C298" s="294" t="s">
        <v>300</v>
      </c>
      <c r="D298" s="128"/>
      <c r="E298" s="258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</row>
    <row r="299" spans="2:16" ht="25.5">
      <c r="B299" s="143">
        <v>1</v>
      </c>
      <c r="C299" s="293" t="s">
        <v>301</v>
      </c>
      <c r="D299" s="128" t="s">
        <v>124</v>
      </c>
      <c r="E299" s="258">
        <v>1</v>
      </c>
      <c r="F299" s="34">
        <f>+'[1]Input Price'!$F$311</f>
        <v>0</v>
      </c>
      <c r="G299" s="34">
        <f>+'[1]Input Price'!$G$311</f>
        <v>0</v>
      </c>
      <c r="H299" s="34">
        <f>+'[1]Input Price'!$H$311</f>
        <v>0</v>
      </c>
      <c r="I299" s="34">
        <f>+'[1]Input Price'!$I$311</f>
        <v>0</v>
      </c>
      <c r="J299" s="34">
        <f>+'[1]Input Price'!$J$311</f>
        <v>0</v>
      </c>
      <c r="K299" s="34">
        <f>+'[1]Input Price'!$K$311</f>
        <v>0</v>
      </c>
      <c r="L299" s="34">
        <f>+'[1]Input Price'!$L$311</f>
        <v>0</v>
      </c>
      <c r="M299" s="34">
        <f>+'[1]Input Price'!$M$311</f>
        <v>0</v>
      </c>
      <c r="N299" s="34">
        <f>+'[1]Input Price'!$N$311</f>
        <v>0</v>
      </c>
      <c r="O299" s="34">
        <f>+'[1]Input Price'!$O$311</f>
        <v>0</v>
      </c>
      <c r="P299" s="34">
        <f>+'[1]Input Price'!$P$311</f>
        <v>0</v>
      </c>
    </row>
    <row r="300" spans="2:16">
      <c r="B300" s="143">
        <v>2</v>
      </c>
      <c r="C300" s="293" t="s">
        <v>302</v>
      </c>
      <c r="D300" s="128" t="s">
        <v>124</v>
      </c>
      <c r="E300" s="258">
        <v>1</v>
      </c>
      <c r="F300" s="34">
        <f>+'[1]Input Price'!$F$241</f>
        <v>0</v>
      </c>
      <c r="G300" s="34">
        <f>+'[1]Input Price'!$G$241</f>
        <v>0</v>
      </c>
      <c r="H300" s="34">
        <f>+'[1]Input Price'!$H$241</f>
        <v>0</v>
      </c>
      <c r="I300" s="34">
        <f>+'[1]Input Price'!$I$241</f>
        <v>0</v>
      </c>
      <c r="J300" s="34">
        <f>+'[1]Input Price'!$J$241</f>
        <v>0</v>
      </c>
      <c r="K300" s="34">
        <f>+'[1]Input Price'!$K$241</f>
        <v>0</v>
      </c>
      <c r="L300" s="34">
        <f>+'[1]Input Price'!$L$241</f>
        <v>0</v>
      </c>
      <c r="M300" s="34">
        <f>+'[1]Input Price'!$M$241</f>
        <v>0</v>
      </c>
      <c r="N300" s="34">
        <f>+'[1]Input Price'!$N$241</f>
        <v>0</v>
      </c>
      <c r="O300" s="34">
        <f>+'[1]Input Price'!$O$241</f>
        <v>0</v>
      </c>
      <c r="P300" s="34">
        <f>+'[1]Input Price'!$P$241</f>
        <v>0</v>
      </c>
    </row>
    <row r="301" spans="2:16">
      <c r="B301" s="143">
        <v>3</v>
      </c>
      <c r="C301" s="293" t="s">
        <v>303</v>
      </c>
      <c r="D301" s="128" t="s">
        <v>124</v>
      </c>
      <c r="E301" s="258">
        <v>1</v>
      </c>
      <c r="F301" s="34">
        <f>+'[1]Input Price'!$F$242</f>
        <v>0</v>
      </c>
      <c r="G301" s="34">
        <f>+'[1]Input Price'!$G$242</f>
        <v>0</v>
      </c>
      <c r="H301" s="34">
        <f>+'[1]Input Price'!$H$242</f>
        <v>0</v>
      </c>
      <c r="I301" s="34">
        <f>+'[1]Input Price'!$I$242</f>
        <v>0</v>
      </c>
      <c r="J301" s="34">
        <f>+'[1]Input Price'!$J$242</f>
        <v>0</v>
      </c>
      <c r="K301" s="34">
        <f>+'[1]Input Price'!$K$242</f>
        <v>0</v>
      </c>
      <c r="L301" s="34">
        <f>+'[1]Input Price'!$L$242</f>
        <v>0</v>
      </c>
      <c r="M301" s="34">
        <f>+'[1]Input Price'!$M$242</f>
        <v>0</v>
      </c>
      <c r="N301" s="34">
        <f>+'[1]Input Price'!$N$242</f>
        <v>0</v>
      </c>
      <c r="O301" s="34">
        <f>+'[1]Input Price'!$O$242</f>
        <v>0</v>
      </c>
      <c r="P301" s="34">
        <f>+'[1]Input Price'!$P$242</f>
        <v>0</v>
      </c>
    </row>
    <row r="302" spans="2:16">
      <c r="B302" s="143">
        <v>5</v>
      </c>
      <c r="C302" s="293" t="s">
        <v>304</v>
      </c>
      <c r="D302" s="128" t="s">
        <v>270</v>
      </c>
      <c r="E302" s="258">
        <v>1</v>
      </c>
      <c r="F302" s="34">
        <f>+'[1]Input Price'!$F$383</f>
        <v>0</v>
      </c>
      <c r="G302" s="34">
        <f>+'[1]Input Price'!$G$383</f>
        <v>0</v>
      </c>
      <c r="H302" s="34">
        <f>+'[1]Input Price'!$H$383</f>
        <v>0</v>
      </c>
      <c r="I302" s="34">
        <f>+'[1]Input Price'!$I$383</f>
        <v>0</v>
      </c>
      <c r="J302" s="34">
        <f>+'[1]Input Price'!$J$383</f>
        <v>0</v>
      </c>
      <c r="K302" s="34">
        <f>+'[1]Input Price'!$K$383</f>
        <v>0</v>
      </c>
      <c r="L302" s="34">
        <f>+'[1]Input Price'!$L$383</f>
        <v>0</v>
      </c>
      <c r="M302" s="34">
        <f>+'[1]Input Price'!$M$383</f>
        <v>0</v>
      </c>
      <c r="N302" s="34">
        <f>+'[1]Input Price'!$N$383</f>
        <v>0</v>
      </c>
      <c r="O302" s="34">
        <f>+'[1]Input Price'!$O$383</f>
        <v>0</v>
      </c>
      <c r="P302" s="34">
        <f>+'[1]Input Price'!$P$383</f>
        <v>0</v>
      </c>
    </row>
    <row r="303" spans="2:16" ht="25.5">
      <c r="B303" s="143">
        <v>6</v>
      </c>
      <c r="C303" s="293" t="s">
        <v>305</v>
      </c>
      <c r="D303" s="128" t="s">
        <v>270</v>
      </c>
      <c r="E303" s="258">
        <v>1</v>
      </c>
      <c r="F303" s="34">
        <f>+'[1]Input Price'!$F$475</f>
        <v>0</v>
      </c>
      <c r="G303" s="34">
        <f>+'[1]Input Price'!$G$475</f>
        <v>0</v>
      </c>
      <c r="H303" s="34">
        <f>+'[1]Input Price'!$H$475</f>
        <v>0</v>
      </c>
      <c r="I303" s="34">
        <f>+'[1]Input Price'!$I$475</f>
        <v>0</v>
      </c>
      <c r="J303" s="34">
        <f>+'[1]Input Price'!$J$475</f>
        <v>0</v>
      </c>
      <c r="K303" s="34">
        <f>+'[1]Input Price'!$K$475</f>
        <v>0</v>
      </c>
      <c r="L303" s="34">
        <f>+'[1]Input Price'!$L$475</f>
        <v>0</v>
      </c>
      <c r="M303" s="34">
        <f>+'[1]Input Price'!$M$475</f>
        <v>0</v>
      </c>
      <c r="N303" s="34">
        <f>+'[1]Input Price'!$N$475</f>
        <v>0</v>
      </c>
      <c r="O303" s="34">
        <f>+'[1]Input Price'!$O$475</f>
        <v>0</v>
      </c>
      <c r="P303" s="34">
        <f>+'[1]Input Price'!$P$475</f>
        <v>0</v>
      </c>
    </row>
    <row r="304" spans="2:16" ht="15.75" thickBot="1">
      <c r="B304" s="143"/>
      <c r="C304" s="293"/>
      <c r="D304" s="128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</row>
    <row r="305" spans="2:16" ht="15.75" thickBot="1">
      <c r="B305" s="143"/>
      <c r="C305" s="292" t="s">
        <v>306</v>
      </c>
      <c r="D305" s="128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</row>
    <row r="306" spans="2:16">
      <c r="C306" s="86"/>
      <c r="D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</row>
    <row r="307" spans="2:16" ht="15.75">
      <c r="B307" s="57">
        <v>4</v>
      </c>
      <c r="C307" s="332" t="s">
        <v>464</v>
      </c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</row>
    <row r="308" spans="2:16">
      <c r="B308" s="137" t="s">
        <v>16</v>
      </c>
      <c r="C308" s="285" t="s">
        <v>219</v>
      </c>
      <c r="D308" s="128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</row>
    <row r="309" spans="2:16" ht="38.25">
      <c r="B309" s="138">
        <v>1</v>
      </c>
      <c r="C309" s="286" t="s">
        <v>220</v>
      </c>
      <c r="D309" s="128" t="s">
        <v>51</v>
      </c>
      <c r="E309" s="256">
        <v>1</v>
      </c>
      <c r="F309" s="34">
        <f>+'[1]Input Price'!$F$350</f>
        <v>0</v>
      </c>
      <c r="G309" s="34">
        <f>+'[1]Input Price'!$G$350</f>
        <v>0</v>
      </c>
      <c r="H309" s="34">
        <f>+'[1]Input Price'!$H$350</f>
        <v>0</v>
      </c>
      <c r="I309" s="34">
        <f>+'[1]Input Price'!$I$350</f>
        <v>0</v>
      </c>
      <c r="J309" s="34">
        <f>+'[1]Input Price'!$J$350</f>
        <v>0</v>
      </c>
      <c r="K309" s="34">
        <f>+'[1]Input Price'!$K$350</f>
        <v>0</v>
      </c>
      <c r="L309" s="34">
        <f>+'[1]Input Price'!$L$350</f>
        <v>0</v>
      </c>
      <c r="M309" s="34">
        <f>+'[1]Input Price'!$M$350</f>
        <v>0</v>
      </c>
      <c r="N309" s="34">
        <f>+'[1]Input Price'!$N$350</f>
        <v>0</v>
      </c>
      <c r="O309" s="34">
        <f>+'[1]Input Price'!$O$350</f>
        <v>0</v>
      </c>
      <c r="P309" s="34">
        <f>+'[1]Input Price'!$P$350</f>
        <v>0</v>
      </c>
    </row>
    <row r="310" spans="2:16">
      <c r="B310" s="138">
        <v>2</v>
      </c>
      <c r="C310" s="286" t="s">
        <v>221</v>
      </c>
      <c r="D310" s="128" t="s">
        <v>31</v>
      </c>
      <c r="E310" s="295" t="s">
        <v>451</v>
      </c>
      <c r="F310" s="34">
        <f>+'[1]Input Price'!F340</f>
        <v>0</v>
      </c>
      <c r="G310" s="34">
        <f>+'[1]Input Price'!G340</f>
        <v>0</v>
      </c>
      <c r="H310" s="34">
        <f>+'[1]Input Price'!H340</f>
        <v>0</v>
      </c>
      <c r="I310" s="34">
        <f>+'[1]Input Price'!I340</f>
        <v>0</v>
      </c>
      <c r="J310" s="34">
        <f>+'[1]Input Price'!J340</f>
        <v>0</v>
      </c>
      <c r="K310" s="34">
        <f>+'[1]Input Price'!K340</f>
        <v>0</v>
      </c>
      <c r="L310" s="34">
        <f>+'[1]Input Price'!L340</f>
        <v>0</v>
      </c>
      <c r="M310" s="34">
        <f>+'[1]Input Price'!M340</f>
        <v>0</v>
      </c>
      <c r="N310" s="34">
        <f>+'[1]Input Price'!N340</f>
        <v>0</v>
      </c>
      <c r="O310" s="34">
        <f>+'[1]Input Price'!O340</f>
        <v>0</v>
      </c>
      <c r="P310" s="34">
        <f>+'[1]Input Price'!P340</f>
        <v>0</v>
      </c>
    </row>
    <row r="311" spans="2:16">
      <c r="B311" s="138">
        <v>3</v>
      </c>
      <c r="C311" s="286" t="s">
        <v>222</v>
      </c>
      <c r="D311" s="128" t="s">
        <v>31</v>
      </c>
      <c r="E311" s="295" t="s">
        <v>451</v>
      </c>
      <c r="F311" s="34">
        <f>+'[1]Input Price'!F339</f>
        <v>0</v>
      </c>
      <c r="G311" s="34">
        <f>+'[1]Input Price'!G339</f>
        <v>0</v>
      </c>
      <c r="H311" s="34">
        <f>+'[1]Input Price'!H339</f>
        <v>0</v>
      </c>
      <c r="I311" s="34">
        <f>+'[1]Input Price'!I339</f>
        <v>0</v>
      </c>
      <c r="J311" s="34">
        <f>+'[1]Input Price'!J339</f>
        <v>0</v>
      </c>
      <c r="K311" s="34">
        <f>+'[1]Input Price'!K339</f>
        <v>0</v>
      </c>
      <c r="L311" s="34">
        <f>+'[1]Input Price'!L339</f>
        <v>0</v>
      </c>
      <c r="M311" s="34">
        <f>+'[1]Input Price'!M339</f>
        <v>0</v>
      </c>
      <c r="N311" s="34">
        <f>+'[1]Input Price'!N339</f>
        <v>0</v>
      </c>
      <c r="O311" s="34">
        <f>+'[1]Input Price'!O339</f>
        <v>0</v>
      </c>
      <c r="P311" s="34">
        <f>+'[1]Input Price'!P339</f>
        <v>0</v>
      </c>
    </row>
    <row r="312" spans="2:16">
      <c r="B312" s="139">
        <v>4</v>
      </c>
      <c r="C312" s="286" t="s">
        <v>223</v>
      </c>
      <c r="D312" s="128" t="s">
        <v>31</v>
      </c>
      <c r="E312" s="295" t="s">
        <v>451</v>
      </c>
      <c r="F312" s="34">
        <f>+'[1]Input Price'!F338</f>
        <v>0</v>
      </c>
      <c r="G312" s="34">
        <f>+'[1]Input Price'!G338</f>
        <v>0</v>
      </c>
      <c r="H312" s="34">
        <f>+'[1]Input Price'!H338</f>
        <v>0</v>
      </c>
      <c r="I312" s="34">
        <f>+'[1]Input Price'!I338</f>
        <v>0</v>
      </c>
      <c r="J312" s="34">
        <f>+'[1]Input Price'!J338</f>
        <v>0</v>
      </c>
      <c r="K312" s="34">
        <f>+'[1]Input Price'!K338</f>
        <v>0</v>
      </c>
      <c r="L312" s="34">
        <f>+'[1]Input Price'!L338</f>
        <v>0</v>
      </c>
      <c r="M312" s="34">
        <f>+'[1]Input Price'!M338</f>
        <v>0</v>
      </c>
      <c r="N312" s="34">
        <f>+'[1]Input Price'!N338</f>
        <v>0</v>
      </c>
      <c r="O312" s="34">
        <f>+'[1]Input Price'!O338</f>
        <v>0</v>
      </c>
      <c r="P312" s="34">
        <f>+'[1]Input Price'!P338</f>
        <v>0</v>
      </c>
    </row>
    <row r="313" spans="2:16">
      <c r="B313" s="139">
        <v>5</v>
      </c>
      <c r="C313" s="286" t="s">
        <v>224</v>
      </c>
      <c r="D313" s="128" t="s">
        <v>31</v>
      </c>
      <c r="E313" s="295" t="s">
        <v>451</v>
      </c>
      <c r="F313" s="34">
        <f>+'[1]Input Price'!F337</f>
        <v>0</v>
      </c>
      <c r="G313" s="34">
        <f>+'[1]Input Price'!G337</f>
        <v>0</v>
      </c>
      <c r="H313" s="34">
        <f>+'[1]Input Price'!H337</f>
        <v>0</v>
      </c>
      <c r="I313" s="34">
        <f>+'[1]Input Price'!I337</f>
        <v>0</v>
      </c>
      <c r="J313" s="34">
        <f>+'[1]Input Price'!J337</f>
        <v>0</v>
      </c>
      <c r="K313" s="34">
        <f>+'[1]Input Price'!K337</f>
        <v>0</v>
      </c>
      <c r="L313" s="34">
        <f>+'[1]Input Price'!L337</f>
        <v>0</v>
      </c>
      <c r="M313" s="34">
        <f>+'[1]Input Price'!M337</f>
        <v>0</v>
      </c>
      <c r="N313" s="34">
        <f>+'[1]Input Price'!N337</f>
        <v>0</v>
      </c>
      <c r="O313" s="34">
        <f>+'[1]Input Price'!O337</f>
        <v>0</v>
      </c>
      <c r="P313" s="34">
        <f>+'[1]Input Price'!P337</f>
        <v>0</v>
      </c>
    </row>
    <row r="314" spans="2:16">
      <c r="B314" s="139">
        <v>6</v>
      </c>
      <c r="C314" s="286" t="s">
        <v>225</v>
      </c>
      <c r="D314" s="128" t="s">
        <v>31</v>
      </c>
      <c r="E314" s="295" t="s">
        <v>451</v>
      </c>
      <c r="F314" s="34">
        <f>+'[1]Input Price'!F344</f>
        <v>0</v>
      </c>
      <c r="G314" s="34">
        <f>+'[1]Input Price'!G344</f>
        <v>0</v>
      </c>
      <c r="H314" s="34">
        <f>+'[1]Input Price'!H344</f>
        <v>0</v>
      </c>
      <c r="I314" s="34">
        <f>+'[1]Input Price'!I344</f>
        <v>0</v>
      </c>
      <c r="J314" s="34">
        <f>+'[1]Input Price'!J344</f>
        <v>0</v>
      </c>
      <c r="K314" s="34">
        <f>+'[1]Input Price'!K344</f>
        <v>0</v>
      </c>
      <c r="L314" s="34">
        <f>+'[1]Input Price'!L344</f>
        <v>0</v>
      </c>
      <c r="M314" s="34">
        <f>+'[1]Input Price'!M344</f>
        <v>0</v>
      </c>
      <c r="N314" s="34">
        <f>+'[1]Input Price'!N344</f>
        <v>0</v>
      </c>
      <c r="O314" s="34">
        <f>+'[1]Input Price'!O344</f>
        <v>0</v>
      </c>
      <c r="P314" s="34">
        <f>+'[1]Input Price'!P344</f>
        <v>0</v>
      </c>
    </row>
    <row r="315" spans="2:16">
      <c r="B315" s="138">
        <v>7</v>
      </c>
      <c r="C315" s="286" t="s">
        <v>222</v>
      </c>
      <c r="D315" s="128" t="s">
        <v>31</v>
      </c>
      <c r="E315" s="295" t="s">
        <v>451</v>
      </c>
      <c r="F315" s="34">
        <f>+'[1]Input Price'!F339</f>
        <v>0</v>
      </c>
      <c r="G315" s="34">
        <f>+'[1]Input Price'!G339</f>
        <v>0</v>
      </c>
      <c r="H315" s="34">
        <f>+'[1]Input Price'!H339</f>
        <v>0</v>
      </c>
      <c r="I315" s="34">
        <f>+'[1]Input Price'!I339</f>
        <v>0</v>
      </c>
      <c r="J315" s="34">
        <f>+'[1]Input Price'!J339</f>
        <v>0</v>
      </c>
      <c r="K315" s="34">
        <f>+'[1]Input Price'!K339</f>
        <v>0</v>
      </c>
      <c r="L315" s="34">
        <f>+'[1]Input Price'!L339</f>
        <v>0</v>
      </c>
      <c r="M315" s="34">
        <f>+'[1]Input Price'!M339</f>
        <v>0</v>
      </c>
      <c r="N315" s="34">
        <f>+'[1]Input Price'!N339</f>
        <v>0</v>
      </c>
      <c r="O315" s="34">
        <f>+'[1]Input Price'!O339</f>
        <v>0</v>
      </c>
      <c r="P315" s="34">
        <f>+'[1]Input Price'!P339</f>
        <v>0</v>
      </c>
    </row>
    <row r="316" spans="2:16">
      <c r="B316" s="138">
        <v>8</v>
      </c>
      <c r="C316" s="286" t="s">
        <v>223</v>
      </c>
      <c r="D316" s="128" t="s">
        <v>31</v>
      </c>
      <c r="E316" s="295" t="s">
        <v>451</v>
      </c>
      <c r="F316" s="34">
        <f>+'[1]Input Price'!F338</f>
        <v>0</v>
      </c>
      <c r="G316" s="34">
        <f>+'[1]Input Price'!G338</f>
        <v>0</v>
      </c>
      <c r="H316" s="34">
        <f>+'[1]Input Price'!H338</f>
        <v>0</v>
      </c>
      <c r="I316" s="34">
        <f>+'[1]Input Price'!I338</f>
        <v>0</v>
      </c>
      <c r="J316" s="34">
        <f>+'[1]Input Price'!J338</f>
        <v>0</v>
      </c>
      <c r="K316" s="34">
        <f>+'[1]Input Price'!K338</f>
        <v>0</v>
      </c>
      <c r="L316" s="34">
        <f>+'[1]Input Price'!L338</f>
        <v>0</v>
      </c>
      <c r="M316" s="34">
        <f>+'[1]Input Price'!M338</f>
        <v>0</v>
      </c>
      <c r="N316" s="34">
        <f>+'[1]Input Price'!N338</f>
        <v>0</v>
      </c>
      <c r="O316" s="34">
        <f>+'[1]Input Price'!O338</f>
        <v>0</v>
      </c>
      <c r="P316" s="34">
        <f>+'[1]Input Price'!P338</f>
        <v>0</v>
      </c>
    </row>
    <row r="317" spans="2:16">
      <c r="B317" s="139">
        <v>9</v>
      </c>
      <c r="C317" s="286" t="s">
        <v>226</v>
      </c>
      <c r="D317" s="128" t="s">
        <v>31</v>
      </c>
      <c r="E317" s="295" t="s">
        <v>451</v>
      </c>
      <c r="F317" s="34">
        <f>+'[1]Input Price'!F342</f>
        <v>0</v>
      </c>
      <c r="G317" s="34">
        <f>+'[1]Input Price'!G342</f>
        <v>0</v>
      </c>
      <c r="H317" s="34">
        <f>+'[1]Input Price'!H342</f>
        <v>0</v>
      </c>
      <c r="I317" s="34">
        <f>+'[1]Input Price'!I342</f>
        <v>0</v>
      </c>
      <c r="J317" s="34">
        <f>+'[1]Input Price'!J342</f>
        <v>0</v>
      </c>
      <c r="K317" s="34">
        <f>+'[1]Input Price'!K342</f>
        <v>0</v>
      </c>
      <c r="L317" s="34">
        <f>+'[1]Input Price'!L342</f>
        <v>0</v>
      </c>
      <c r="M317" s="34">
        <f>+'[1]Input Price'!M342</f>
        <v>0</v>
      </c>
      <c r="N317" s="34">
        <f>+'[1]Input Price'!N342</f>
        <v>0</v>
      </c>
      <c r="O317" s="34">
        <f>+'[1]Input Price'!O342</f>
        <v>0</v>
      </c>
      <c r="P317" s="34">
        <f>+'[1]Input Price'!P342</f>
        <v>0</v>
      </c>
    </row>
    <row r="318" spans="2:16">
      <c r="B318" s="139">
        <v>10</v>
      </c>
      <c r="C318" s="286" t="s">
        <v>224</v>
      </c>
      <c r="D318" s="128" t="s">
        <v>31</v>
      </c>
      <c r="E318" s="295" t="s">
        <v>451</v>
      </c>
      <c r="F318" s="34">
        <f>+'[1]Input Price'!F337</f>
        <v>0</v>
      </c>
      <c r="G318" s="34">
        <f>+'[1]Input Price'!G337</f>
        <v>0</v>
      </c>
      <c r="H318" s="34">
        <f>+'[1]Input Price'!H337</f>
        <v>0</v>
      </c>
      <c r="I318" s="34">
        <f>+'[1]Input Price'!I337</f>
        <v>0</v>
      </c>
      <c r="J318" s="34">
        <f>+'[1]Input Price'!J337</f>
        <v>0</v>
      </c>
      <c r="K318" s="34">
        <f>+'[1]Input Price'!K337</f>
        <v>0</v>
      </c>
      <c r="L318" s="34">
        <f>+'[1]Input Price'!L337</f>
        <v>0</v>
      </c>
      <c r="M318" s="34">
        <f>+'[1]Input Price'!M337</f>
        <v>0</v>
      </c>
      <c r="N318" s="34">
        <f>+'[1]Input Price'!N337</f>
        <v>0</v>
      </c>
      <c r="O318" s="34">
        <f>+'[1]Input Price'!O337</f>
        <v>0</v>
      </c>
      <c r="P318" s="34">
        <f>+'[1]Input Price'!P337</f>
        <v>0</v>
      </c>
    </row>
    <row r="319" spans="2:16">
      <c r="B319" s="139">
        <v>11</v>
      </c>
      <c r="C319" s="286" t="s">
        <v>225</v>
      </c>
      <c r="D319" s="128" t="s">
        <v>31</v>
      </c>
      <c r="E319" s="295" t="s">
        <v>451</v>
      </c>
      <c r="F319" s="34">
        <f>+'[1]Input Price'!F344</f>
        <v>0</v>
      </c>
      <c r="G319" s="34">
        <f>+'[1]Input Price'!G344</f>
        <v>0</v>
      </c>
      <c r="H319" s="34">
        <f>+'[1]Input Price'!H344</f>
        <v>0</v>
      </c>
      <c r="I319" s="34">
        <f>+'[1]Input Price'!I344</f>
        <v>0</v>
      </c>
      <c r="J319" s="34">
        <f>+'[1]Input Price'!J344</f>
        <v>0</v>
      </c>
      <c r="K319" s="34">
        <f>+'[1]Input Price'!K344</f>
        <v>0</v>
      </c>
      <c r="L319" s="34">
        <f>+'[1]Input Price'!L344</f>
        <v>0</v>
      </c>
      <c r="M319" s="34">
        <f>+'[1]Input Price'!M344</f>
        <v>0</v>
      </c>
      <c r="N319" s="34">
        <f>+'[1]Input Price'!N344</f>
        <v>0</v>
      </c>
      <c r="O319" s="34">
        <f>+'[1]Input Price'!O344</f>
        <v>0</v>
      </c>
      <c r="P319" s="34">
        <f>+'[1]Input Price'!P344</f>
        <v>0</v>
      </c>
    </row>
    <row r="320" spans="2:16">
      <c r="B320" s="138">
        <v>12</v>
      </c>
      <c r="C320" s="286" t="s">
        <v>223</v>
      </c>
      <c r="D320" s="128" t="s">
        <v>31</v>
      </c>
      <c r="E320" s="295" t="s">
        <v>451</v>
      </c>
      <c r="F320" s="34">
        <f>+'[1]Input Price'!F338</f>
        <v>0</v>
      </c>
      <c r="G320" s="34">
        <f>+'[1]Input Price'!G338</f>
        <v>0</v>
      </c>
      <c r="H320" s="34">
        <f>+'[1]Input Price'!H338</f>
        <v>0</v>
      </c>
      <c r="I320" s="34">
        <f>+'[1]Input Price'!I338</f>
        <v>0</v>
      </c>
      <c r="J320" s="34">
        <f>+'[1]Input Price'!J338</f>
        <v>0</v>
      </c>
      <c r="K320" s="34">
        <f>+'[1]Input Price'!K338</f>
        <v>0</v>
      </c>
      <c r="L320" s="34">
        <f>+'[1]Input Price'!L338</f>
        <v>0</v>
      </c>
      <c r="M320" s="34">
        <f>+'[1]Input Price'!M338</f>
        <v>0</v>
      </c>
      <c r="N320" s="34">
        <f>+'[1]Input Price'!N338</f>
        <v>0</v>
      </c>
      <c r="O320" s="34">
        <f>+'[1]Input Price'!O338</f>
        <v>0</v>
      </c>
      <c r="P320" s="34">
        <f>+'[1]Input Price'!P338</f>
        <v>0</v>
      </c>
    </row>
    <row r="321" spans="2:16">
      <c r="B321" s="138">
        <v>13</v>
      </c>
      <c r="C321" s="286" t="s">
        <v>226</v>
      </c>
      <c r="D321" s="128" t="s">
        <v>31</v>
      </c>
      <c r="E321" s="256">
        <v>9</v>
      </c>
      <c r="F321" s="34">
        <f>+'[1]Input Price'!F342</f>
        <v>0</v>
      </c>
      <c r="G321" s="34">
        <f>+'[1]Input Price'!G342</f>
        <v>0</v>
      </c>
      <c r="H321" s="34">
        <f>+'[1]Input Price'!H342</f>
        <v>0</v>
      </c>
      <c r="I321" s="34">
        <f>+'[1]Input Price'!I342</f>
        <v>0</v>
      </c>
      <c r="J321" s="34">
        <f>+'[1]Input Price'!J342</f>
        <v>0</v>
      </c>
      <c r="K321" s="34">
        <f>+'[1]Input Price'!K342</f>
        <v>0</v>
      </c>
      <c r="L321" s="34">
        <f>+'[1]Input Price'!L342</f>
        <v>0</v>
      </c>
      <c r="M321" s="34">
        <f>+'[1]Input Price'!M342</f>
        <v>0</v>
      </c>
      <c r="N321" s="34">
        <f>+'[1]Input Price'!N342</f>
        <v>0</v>
      </c>
      <c r="O321" s="34">
        <f>+'[1]Input Price'!O342</f>
        <v>0</v>
      </c>
      <c r="P321" s="34">
        <f>+'[1]Input Price'!P342</f>
        <v>0</v>
      </c>
    </row>
    <row r="322" spans="2:16">
      <c r="B322" s="139">
        <v>14</v>
      </c>
      <c r="C322" s="286" t="s">
        <v>224</v>
      </c>
      <c r="D322" s="128" t="s">
        <v>31</v>
      </c>
      <c r="E322" s="256">
        <v>3</v>
      </c>
      <c r="F322" s="34">
        <f>+'[1]Input Price'!F337</f>
        <v>0</v>
      </c>
      <c r="G322" s="34">
        <f>+'[1]Input Price'!G337</f>
        <v>0</v>
      </c>
      <c r="H322" s="34">
        <f>+'[1]Input Price'!H337</f>
        <v>0</v>
      </c>
      <c r="I322" s="34">
        <f>+'[1]Input Price'!I337</f>
        <v>0</v>
      </c>
      <c r="J322" s="34">
        <f>+'[1]Input Price'!J337</f>
        <v>0</v>
      </c>
      <c r="K322" s="34">
        <f>+'[1]Input Price'!K337</f>
        <v>0</v>
      </c>
      <c r="L322" s="34">
        <f>+'[1]Input Price'!L337</f>
        <v>0</v>
      </c>
      <c r="M322" s="34">
        <f>+'[1]Input Price'!M337</f>
        <v>0</v>
      </c>
      <c r="N322" s="34">
        <f>+'[1]Input Price'!N337</f>
        <v>0</v>
      </c>
      <c r="O322" s="34">
        <f>+'[1]Input Price'!O337</f>
        <v>0</v>
      </c>
      <c r="P322" s="34">
        <f>+'[1]Input Price'!P337</f>
        <v>0</v>
      </c>
    </row>
    <row r="323" spans="2:16">
      <c r="B323" s="139">
        <v>15</v>
      </c>
      <c r="C323" s="286" t="s">
        <v>227</v>
      </c>
      <c r="D323" s="128" t="s">
        <v>31</v>
      </c>
      <c r="E323" s="256">
        <v>3</v>
      </c>
      <c r="F323" s="34">
        <f>+'[1]Input Price'!F341</f>
        <v>0</v>
      </c>
      <c r="G323" s="34">
        <f>+'[1]Input Price'!G341</f>
        <v>0</v>
      </c>
      <c r="H323" s="34">
        <f>+'[1]Input Price'!H341</f>
        <v>0</v>
      </c>
      <c r="I323" s="34">
        <f>+'[1]Input Price'!I341</f>
        <v>0</v>
      </c>
      <c r="J323" s="34">
        <f>+'[1]Input Price'!J341</f>
        <v>0</v>
      </c>
      <c r="K323" s="34">
        <f>+'[1]Input Price'!K341</f>
        <v>0</v>
      </c>
      <c r="L323" s="34">
        <f>+'[1]Input Price'!L341</f>
        <v>0</v>
      </c>
      <c r="M323" s="34">
        <f>+'[1]Input Price'!M341</f>
        <v>0</v>
      </c>
      <c r="N323" s="34">
        <f>+'[1]Input Price'!N341</f>
        <v>0</v>
      </c>
      <c r="O323" s="34">
        <f>+'[1]Input Price'!O341</f>
        <v>0</v>
      </c>
      <c r="P323" s="34">
        <f>+'[1]Input Price'!P341</f>
        <v>0</v>
      </c>
    </row>
    <row r="324" spans="2:16">
      <c r="B324" s="139">
        <v>16</v>
      </c>
      <c r="C324" s="286" t="s">
        <v>228</v>
      </c>
      <c r="D324" s="128" t="s">
        <v>31</v>
      </c>
      <c r="E324" s="256">
        <v>1</v>
      </c>
      <c r="F324" s="34">
        <f>+'[1]Input Price'!F343</f>
        <v>0</v>
      </c>
      <c r="G324" s="34">
        <f>+'[1]Input Price'!G343</f>
        <v>0</v>
      </c>
      <c r="H324" s="34">
        <f>+'[1]Input Price'!H343</f>
        <v>0</v>
      </c>
      <c r="I324" s="34">
        <f>+'[1]Input Price'!I343</f>
        <v>0</v>
      </c>
      <c r="J324" s="34">
        <f>+'[1]Input Price'!J343</f>
        <v>0</v>
      </c>
      <c r="K324" s="34">
        <f>+'[1]Input Price'!K343</f>
        <v>0</v>
      </c>
      <c r="L324" s="34">
        <f>+'[1]Input Price'!L343</f>
        <v>0</v>
      </c>
      <c r="M324" s="34">
        <f>+'[1]Input Price'!M343</f>
        <v>0</v>
      </c>
      <c r="N324" s="34">
        <f>+'[1]Input Price'!N343</f>
        <v>0</v>
      </c>
      <c r="O324" s="34">
        <f>+'[1]Input Price'!O343</f>
        <v>0</v>
      </c>
      <c r="P324" s="34">
        <f>+'[1]Input Price'!P343</f>
        <v>0</v>
      </c>
    </row>
    <row r="325" spans="2:16">
      <c r="B325" s="139">
        <v>17</v>
      </c>
      <c r="C325" s="286" t="s">
        <v>229</v>
      </c>
      <c r="D325" s="128" t="s">
        <v>31</v>
      </c>
      <c r="E325" s="256">
        <v>2</v>
      </c>
      <c r="F325" s="34">
        <f>+'[1]Input Price'!F593</f>
        <v>0</v>
      </c>
      <c r="G325" s="34">
        <f>+'[1]Input Price'!G593</f>
        <v>0</v>
      </c>
      <c r="H325" s="34">
        <f>+'[1]Input Price'!H593</f>
        <v>0</v>
      </c>
      <c r="I325" s="34">
        <f>+'[1]Input Price'!I593</f>
        <v>0</v>
      </c>
      <c r="J325" s="34">
        <f>+'[1]Input Price'!J593</f>
        <v>0</v>
      </c>
      <c r="K325" s="34">
        <f>+'[1]Input Price'!K593</f>
        <v>0</v>
      </c>
      <c r="L325" s="34">
        <f>+'[1]Input Price'!L593</f>
        <v>0</v>
      </c>
      <c r="M325" s="34">
        <f>+'[1]Input Price'!M593</f>
        <v>0</v>
      </c>
      <c r="N325" s="34">
        <f>+'[1]Input Price'!N593</f>
        <v>0</v>
      </c>
      <c r="O325" s="34">
        <f>+'[1]Input Price'!O593</f>
        <v>0</v>
      </c>
      <c r="P325" s="34">
        <f>+'[1]Input Price'!P593</f>
        <v>0</v>
      </c>
    </row>
    <row r="326" spans="2:16">
      <c r="B326" s="139">
        <v>18</v>
      </c>
      <c r="C326" s="286" t="s">
        <v>230</v>
      </c>
      <c r="D326" s="128" t="s">
        <v>124</v>
      </c>
      <c r="E326" s="256">
        <v>1</v>
      </c>
      <c r="F326" s="34">
        <f>+'[1]Input Price'!F594</f>
        <v>0</v>
      </c>
      <c r="G326" s="34">
        <f>+'[1]Input Price'!G594</f>
        <v>0</v>
      </c>
      <c r="H326" s="34">
        <f>+'[1]Input Price'!H594</f>
        <v>0</v>
      </c>
      <c r="I326" s="34">
        <f>+'[1]Input Price'!I594</f>
        <v>0</v>
      </c>
      <c r="J326" s="34">
        <f>+'[1]Input Price'!J594</f>
        <v>0</v>
      </c>
      <c r="K326" s="34">
        <f>+'[1]Input Price'!K594</f>
        <v>0</v>
      </c>
      <c r="L326" s="34">
        <f>+'[1]Input Price'!L594</f>
        <v>0</v>
      </c>
      <c r="M326" s="34">
        <f>+'[1]Input Price'!M594</f>
        <v>0</v>
      </c>
      <c r="N326" s="34">
        <f>+'[1]Input Price'!N594</f>
        <v>0</v>
      </c>
      <c r="O326" s="34">
        <f>+'[1]Input Price'!O594</f>
        <v>0</v>
      </c>
      <c r="P326" s="34">
        <f>+'[1]Input Price'!P594</f>
        <v>0</v>
      </c>
    </row>
    <row r="327" spans="2:16">
      <c r="B327" s="139">
        <v>19</v>
      </c>
      <c r="C327" s="286" t="s">
        <v>231</v>
      </c>
      <c r="D327" s="128" t="s">
        <v>51</v>
      </c>
      <c r="E327" s="256">
        <v>4</v>
      </c>
      <c r="F327" s="34">
        <f>+'[1]Input Price'!F382</f>
        <v>0</v>
      </c>
      <c r="G327" s="34">
        <f>+'[1]Input Price'!G382</f>
        <v>0</v>
      </c>
      <c r="H327" s="34">
        <f>+'[1]Input Price'!H382</f>
        <v>0</v>
      </c>
      <c r="I327" s="34">
        <f>+'[1]Input Price'!I382</f>
        <v>0</v>
      </c>
      <c r="J327" s="34">
        <f>+'[1]Input Price'!J382</f>
        <v>0</v>
      </c>
      <c r="K327" s="34">
        <f>+'[1]Input Price'!K382</f>
        <v>0</v>
      </c>
      <c r="L327" s="34">
        <f>+'[1]Input Price'!L382</f>
        <v>0</v>
      </c>
      <c r="M327" s="34">
        <f>+'[1]Input Price'!M382</f>
        <v>0</v>
      </c>
      <c r="N327" s="34">
        <f>+'[1]Input Price'!N382</f>
        <v>0</v>
      </c>
      <c r="O327" s="34">
        <f>+'[1]Input Price'!O382</f>
        <v>0</v>
      </c>
      <c r="P327" s="34">
        <f>+'[1]Input Price'!P382</f>
        <v>0</v>
      </c>
    </row>
    <row r="328" spans="2:16">
      <c r="B328" s="139">
        <v>20</v>
      </c>
      <c r="C328" s="286" t="s">
        <v>232</v>
      </c>
      <c r="D328" s="128" t="s">
        <v>53</v>
      </c>
      <c r="E328" s="256">
        <v>1</v>
      </c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</row>
    <row r="329" spans="2:16">
      <c r="B329" s="136"/>
      <c r="C329" s="287"/>
      <c r="D329" s="129"/>
      <c r="E329" s="260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</row>
    <row r="330" spans="2:16">
      <c r="B330" s="135" t="s">
        <v>233</v>
      </c>
      <c r="C330" s="288" t="s">
        <v>234</v>
      </c>
      <c r="D330" s="130"/>
      <c r="E330" s="296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</row>
    <row r="331" spans="2:16">
      <c r="B331" s="140">
        <v>1</v>
      </c>
      <c r="C331" s="333" t="s">
        <v>235</v>
      </c>
      <c r="D331" s="132" t="s">
        <v>124</v>
      </c>
      <c r="E331" s="296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</row>
    <row r="332" spans="2:16" ht="25.5">
      <c r="B332" s="134">
        <v>2</v>
      </c>
      <c r="C332" s="334" t="s">
        <v>236</v>
      </c>
      <c r="D332" s="131" t="s">
        <v>51</v>
      </c>
      <c r="E332" s="297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</row>
    <row r="333" spans="2:16">
      <c r="B333" s="136">
        <v>3</v>
      </c>
      <c r="C333" s="289" t="s">
        <v>237</v>
      </c>
      <c r="D333" s="130" t="s">
        <v>238</v>
      </c>
      <c r="E333" s="296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</row>
    <row r="334" spans="2:16">
      <c r="B334" s="136"/>
      <c r="C334" s="288"/>
      <c r="D334" s="130"/>
      <c r="E334" s="296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</row>
    <row r="335" spans="2:16">
      <c r="B335" s="135" t="s">
        <v>239</v>
      </c>
      <c r="C335" s="288" t="s">
        <v>240</v>
      </c>
      <c r="D335" s="129"/>
      <c r="E335" s="260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</row>
    <row r="336" spans="2:16" ht="51">
      <c r="B336" s="138">
        <v>1</v>
      </c>
      <c r="C336" s="290" t="s">
        <v>241</v>
      </c>
      <c r="D336" s="128" t="s">
        <v>124</v>
      </c>
      <c r="E336" s="256">
        <v>1</v>
      </c>
      <c r="F336" s="34">
        <f>+'[1]Input Price'!$F$546</f>
        <v>0</v>
      </c>
      <c r="G336" s="34">
        <f>+'[1]Input Price'!$G$546</f>
        <v>0</v>
      </c>
      <c r="H336" s="34">
        <f>+'[1]Input Price'!$H$546</f>
        <v>0</v>
      </c>
      <c r="I336" s="34">
        <f>+'[1]Input Price'!$I$546</f>
        <v>0</v>
      </c>
      <c r="J336" s="34">
        <f>+'[1]Input Price'!$J$546</f>
        <v>0</v>
      </c>
      <c r="K336" s="34">
        <f>+'[1]Input Price'!$K$546</f>
        <v>0</v>
      </c>
      <c r="L336" s="34">
        <f>+'[1]Input Price'!$L$546</f>
        <v>0</v>
      </c>
      <c r="M336" s="34">
        <f>+'[1]Input Price'!$M$546</f>
        <v>0</v>
      </c>
      <c r="N336" s="34">
        <f>+'[1]Input Price'!$N$546</f>
        <v>0</v>
      </c>
      <c r="O336" s="34">
        <f>+'[1]Input Price'!$O$546</f>
        <v>0</v>
      </c>
      <c r="P336" s="34">
        <f>+'[1]Input Price'!$P$546</f>
        <v>0</v>
      </c>
    </row>
    <row r="337" spans="2:16">
      <c r="B337" s="136"/>
      <c r="C337" s="287"/>
      <c r="D337" s="129"/>
      <c r="E337" s="260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</row>
    <row r="338" spans="2:16">
      <c r="B338" s="135" t="s">
        <v>242</v>
      </c>
      <c r="C338" s="288" t="s">
        <v>243</v>
      </c>
      <c r="D338" s="129"/>
      <c r="E338" s="260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</row>
    <row r="339" spans="2:16" ht="25.5">
      <c r="B339" s="138">
        <v>1</v>
      </c>
      <c r="C339" s="286" t="s">
        <v>244</v>
      </c>
      <c r="D339" s="128" t="s">
        <v>51</v>
      </c>
      <c r="E339" s="260">
        <v>6</v>
      </c>
      <c r="F339" s="34">
        <f>+'[1]Input Price'!$F$331</f>
        <v>0</v>
      </c>
      <c r="G339" s="34">
        <f>+'[1]Input Price'!$G$331</f>
        <v>0</v>
      </c>
      <c r="H339" s="34">
        <f>+'[1]Input Price'!$H$331</f>
        <v>0</v>
      </c>
      <c r="I339" s="34">
        <f>+'[1]Input Price'!$I$331</f>
        <v>0</v>
      </c>
      <c r="J339" s="34">
        <f>+'[1]Input Price'!$J$331</f>
        <v>0</v>
      </c>
      <c r="K339" s="34">
        <f>+'[1]Input Price'!$K$331</f>
        <v>0</v>
      </c>
      <c r="L339" s="34">
        <f>+'[1]Input Price'!$L$331</f>
        <v>0</v>
      </c>
      <c r="M339" s="34">
        <f>+'[1]Input Price'!$M$331</f>
        <v>0</v>
      </c>
      <c r="N339" s="34">
        <f>+'[1]Input Price'!$N$331</f>
        <v>0</v>
      </c>
      <c r="O339" s="34">
        <f>+'[1]Input Price'!$O$331</f>
        <v>0</v>
      </c>
      <c r="P339" s="34">
        <f>+'[1]Input Price'!$P$331</f>
        <v>0</v>
      </c>
    </row>
    <row r="340" spans="2:16">
      <c r="B340" s="138">
        <v>2</v>
      </c>
      <c r="C340" s="286" t="s">
        <v>245</v>
      </c>
      <c r="D340" s="128" t="s">
        <v>51</v>
      </c>
      <c r="E340" s="260">
        <v>2</v>
      </c>
      <c r="F340" s="34">
        <f>+'[1]Input Price'!$F$333</f>
        <v>0</v>
      </c>
      <c r="G340" s="34">
        <f>+'[1]Input Price'!$G$333</f>
        <v>0</v>
      </c>
      <c r="H340" s="34">
        <f>+'[1]Input Price'!$H$333</f>
        <v>0</v>
      </c>
      <c r="I340" s="34">
        <f>+'[1]Input Price'!$I$333</f>
        <v>0</v>
      </c>
      <c r="J340" s="34">
        <f>+'[1]Input Price'!$J$333</f>
        <v>0</v>
      </c>
      <c r="K340" s="34">
        <f>+'[1]Input Price'!$K$333</f>
        <v>0</v>
      </c>
      <c r="L340" s="34">
        <f>+'[1]Input Price'!$L$333</f>
        <v>0</v>
      </c>
      <c r="M340" s="34">
        <f>+'[1]Input Price'!$M$333</f>
        <v>0</v>
      </c>
      <c r="N340" s="34">
        <f>+'[1]Input Price'!$N$333</f>
        <v>0</v>
      </c>
      <c r="O340" s="34">
        <f>+'[1]Input Price'!$O$333</f>
        <v>0</v>
      </c>
      <c r="P340" s="34">
        <f>+'[1]Input Price'!$P$333</f>
        <v>0</v>
      </c>
    </row>
    <row r="341" spans="2:16">
      <c r="B341" s="138">
        <v>3</v>
      </c>
      <c r="C341" s="286" t="s">
        <v>246</v>
      </c>
      <c r="D341" s="128" t="s">
        <v>51</v>
      </c>
      <c r="E341" s="260">
        <v>1</v>
      </c>
      <c r="F341" s="34">
        <f>+'[1]Input Price'!$F$352</f>
        <v>0</v>
      </c>
      <c r="G341" s="34">
        <f>+'[1]Input Price'!$G$352</f>
        <v>0</v>
      </c>
      <c r="H341" s="34">
        <f>+'[1]Input Price'!$H$352</f>
        <v>0</v>
      </c>
      <c r="I341" s="34">
        <f>+'[1]Input Price'!$I$352</f>
        <v>0</v>
      </c>
      <c r="J341" s="34">
        <f>+'[1]Input Price'!$J$352</f>
        <v>0</v>
      </c>
      <c r="K341" s="34">
        <f>+'[1]Input Price'!$K$352</f>
        <v>0</v>
      </c>
      <c r="L341" s="34">
        <f>+'[1]Input Price'!$L$352</f>
        <v>0</v>
      </c>
      <c r="M341" s="34">
        <f>+'[1]Input Price'!$M$352</f>
        <v>0</v>
      </c>
      <c r="N341" s="34">
        <f>+'[1]Input Price'!$N$352</f>
        <v>0</v>
      </c>
      <c r="O341" s="34">
        <f>+'[1]Input Price'!$O$352</f>
        <v>0</v>
      </c>
      <c r="P341" s="34">
        <f>+'[1]Input Price'!$P$352</f>
        <v>0</v>
      </c>
    </row>
    <row r="342" spans="2:16">
      <c r="B342" s="138">
        <v>4</v>
      </c>
      <c r="C342" s="286" t="s">
        <v>247</v>
      </c>
      <c r="D342" s="128" t="s">
        <v>51</v>
      </c>
      <c r="E342" s="260">
        <v>1</v>
      </c>
      <c r="F342" s="34">
        <f>+'[1]Input Price'!$F$328</f>
        <v>0</v>
      </c>
      <c r="G342" s="34">
        <f>+'[1]Input Price'!$G$328</f>
        <v>0</v>
      </c>
      <c r="H342" s="34">
        <f>+'[1]Input Price'!$H$328</f>
        <v>0</v>
      </c>
      <c r="I342" s="34">
        <f>+'[1]Input Price'!$I$328</f>
        <v>0</v>
      </c>
      <c r="J342" s="34">
        <f>+'[1]Input Price'!$J$328</f>
        <v>0</v>
      </c>
      <c r="K342" s="34">
        <f>+'[1]Input Price'!$K$328</f>
        <v>0</v>
      </c>
      <c r="L342" s="34">
        <f>+'[1]Input Price'!$L$328</f>
        <v>0</v>
      </c>
      <c r="M342" s="34">
        <f>+'[1]Input Price'!$M$328</f>
        <v>0</v>
      </c>
      <c r="N342" s="34">
        <f>+'[1]Input Price'!$N$328</f>
        <v>0</v>
      </c>
      <c r="O342" s="34">
        <f>+'[1]Input Price'!$O$328</f>
        <v>0</v>
      </c>
      <c r="P342" s="34">
        <f>+'[1]Input Price'!$P$328</f>
        <v>0</v>
      </c>
    </row>
    <row r="343" spans="2:16">
      <c r="B343" s="138">
        <v>5</v>
      </c>
      <c r="C343" s="286" t="s">
        <v>248</v>
      </c>
      <c r="D343" s="128" t="s">
        <v>55</v>
      </c>
      <c r="E343" s="260">
        <v>31</v>
      </c>
      <c r="F343" s="34">
        <f>+'[1]Input Price'!$F$280</f>
        <v>0</v>
      </c>
      <c r="G343" s="34">
        <f>+'[1]Input Price'!$G$280</f>
        <v>0</v>
      </c>
      <c r="H343" s="34">
        <f>+'[1]Input Price'!$H$280</f>
        <v>0</v>
      </c>
      <c r="I343" s="34">
        <f>+'[1]Input Price'!$I$280</f>
        <v>0</v>
      </c>
      <c r="J343" s="34">
        <f>+'[1]Input Price'!$J$280</f>
        <v>0</v>
      </c>
      <c r="K343" s="34">
        <f>+'[1]Input Price'!$K$280</f>
        <v>0</v>
      </c>
      <c r="L343" s="34">
        <f>+'[1]Input Price'!$L$280</f>
        <v>0</v>
      </c>
      <c r="M343" s="34">
        <f>+'[1]Input Price'!$M$280</f>
        <v>0</v>
      </c>
      <c r="N343" s="34">
        <f>+'[1]Input Price'!$N$280</f>
        <v>0</v>
      </c>
      <c r="O343" s="34">
        <f>+'[1]Input Price'!$O$280</f>
        <v>0</v>
      </c>
      <c r="P343" s="34">
        <f>+'[1]Input Price'!$P$280</f>
        <v>0</v>
      </c>
    </row>
    <row r="344" spans="2:16">
      <c r="B344" s="138">
        <v>6</v>
      </c>
      <c r="C344" s="286" t="s">
        <v>249</v>
      </c>
      <c r="D344" s="128" t="s">
        <v>179</v>
      </c>
      <c r="E344" s="260">
        <v>6</v>
      </c>
      <c r="F344" s="34">
        <f>+'[1]Input Price'!$F$455</f>
        <v>0</v>
      </c>
      <c r="G344" s="34">
        <f>+'[1]Input Price'!$G$455</f>
        <v>0</v>
      </c>
      <c r="H344" s="34">
        <f>+'[1]Input Price'!$H$455</f>
        <v>0</v>
      </c>
      <c r="I344" s="34">
        <f>+'[1]Input Price'!$I$455</f>
        <v>0</v>
      </c>
      <c r="J344" s="34">
        <f>+'[1]Input Price'!$J$455</f>
        <v>0</v>
      </c>
      <c r="K344" s="34">
        <f>+'[1]Input Price'!$K$455</f>
        <v>0</v>
      </c>
      <c r="L344" s="34">
        <f>+'[1]Input Price'!$L$455</f>
        <v>0</v>
      </c>
      <c r="M344" s="34">
        <f>+'[1]Input Price'!$M$455</f>
        <v>0</v>
      </c>
      <c r="N344" s="34">
        <f>+'[1]Input Price'!$N$455</f>
        <v>0</v>
      </c>
      <c r="O344" s="34">
        <f>+'[1]Input Price'!$O$455</f>
        <v>0</v>
      </c>
      <c r="P344" s="34">
        <f>+'[1]Input Price'!$P$455</f>
        <v>0</v>
      </c>
    </row>
    <row r="345" spans="2:16">
      <c r="B345" s="133"/>
      <c r="C345" s="289"/>
      <c r="D345" s="129"/>
      <c r="E345" s="260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</row>
    <row r="346" spans="2:16">
      <c r="B346" s="135" t="s">
        <v>250</v>
      </c>
      <c r="C346" s="288" t="s">
        <v>251</v>
      </c>
      <c r="D346" s="129"/>
      <c r="E346" s="260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</row>
    <row r="347" spans="2:16">
      <c r="B347" s="138">
        <v>1</v>
      </c>
      <c r="C347" s="286" t="s">
        <v>252</v>
      </c>
      <c r="D347" s="128" t="s">
        <v>51</v>
      </c>
      <c r="E347" s="260">
        <v>2</v>
      </c>
      <c r="F347" s="34">
        <f>+'[1]Input Price'!F391</f>
        <v>0</v>
      </c>
      <c r="G347" s="34">
        <f>+'[1]Input Price'!G391</f>
        <v>0</v>
      </c>
      <c r="H347" s="34">
        <f>+'[1]Input Price'!H391</f>
        <v>0</v>
      </c>
      <c r="I347" s="34">
        <f>+'[1]Input Price'!I391</f>
        <v>0</v>
      </c>
      <c r="J347" s="34">
        <f>+'[1]Input Price'!J391</f>
        <v>0</v>
      </c>
      <c r="K347" s="34">
        <f>+'[1]Input Price'!K391</f>
        <v>0</v>
      </c>
      <c r="L347" s="34">
        <f>+'[1]Input Price'!L391</f>
        <v>0</v>
      </c>
      <c r="M347" s="34">
        <f>+'[1]Input Price'!M391</f>
        <v>0</v>
      </c>
      <c r="N347" s="34">
        <f>+'[1]Input Price'!N391</f>
        <v>0</v>
      </c>
      <c r="O347" s="34">
        <f>+'[1]Input Price'!O391</f>
        <v>0</v>
      </c>
      <c r="P347" s="34">
        <f>+'[1]Input Price'!P391</f>
        <v>0</v>
      </c>
    </row>
    <row r="348" spans="2:16">
      <c r="B348" s="138">
        <v>2</v>
      </c>
      <c r="C348" s="286" t="s">
        <v>253</v>
      </c>
      <c r="D348" s="128" t="s">
        <v>55</v>
      </c>
      <c r="E348" s="260">
        <v>25</v>
      </c>
      <c r="F348" s="34">
        <f>+'[1]Input Price'!F886</f>
        <v>0</v>
      </c>
      <c r="G348" s="34">
        <f>+'[1]Input Price'!G886</f>
        <v>0</v>
      </c>
      <c r="H348" s="34">
        <f>+'[1]Input Price'!H886</f>
        <v>0</v>
      </c>
      <c r="I348" s="34">
        <f>+'[1]Input Price'!I886</f>
        <v>0</v>
      </c>
      <c r="J348" s="34">
        <f>+'[1]Input Price'!J886</f>
        <v>0</v>
      </c>
      <c r="K348" s="34">
        <f>+'[1]Input Price'!K886</f>
        <v>0</v>
      </c>
      <c r="L348" s="34">
        <f>+'[1]Input Price'!L886</f>
        <v>0</v>
      </c>
      <c r="M348" s="34">
        <f>+'[1]Input Price'!M886</f>
        <v>0</v>
      </c>
      <c r="N348" s="34">
        <f>+'[1]Input Price'!N886</f>
        <v>0</v>
      </c>
      <c r="O348" s="34">
        <f>+'[1]Input Price'!O886</f>
        <v>0</v>
      </c>
      <c r="P348" s="34">
        <f>+'[1]Input Price'!P886</f>
        <v>0</v>
      </c>
    </row>
    <row r="349" spans="2:16">
      <c r="B349" s="138">
        <v>3</v>
      </c>
      <c r="C349" s="286" t="s">
        <v>254</v>
      </c>
      <c r="D349" s="128" t="s">
        <v>179</v>
      </c>
      <c r="E349" s="260">
        <v>2</v>
      </c>
      <c r="F349" s="34">
        <f>+'[1]Input Price'!F456</f>
        <v>0</v>
      </c>
      <c r="G349" s="34">
        <f>+'[1]Input Price'!G456</f>
        <v>0</v>
      </c>
      <c r="H349" s="34">
        <f>+'[1]Input Price'!H456</f>
        <v>0</v>
      </c>
      <c r="I349" s="34">
        <f>+'[1]Input Price'!I456</f>
        <v>0</v>
      </c>
      <c r="J349" s="34">
        <f>+'[1]Input Price'!J456</f>
        <v>0</v>
      </c>
      <c r="K349" s="34">
        <f>+'[1]Input Price'!K456</f>
        <v>0</v>
      </c>
      <c r="L349" s="34">
        <f>+'[1]Input Price'!L456</f>
        <v>0</v>
      </c>
      <c r="M349" s="34">
        <f>+'[1]Input Price'!M456</f>
        <v>0</v>
      </c>
      <c r="N349" s="34">
        <f>+'[1]Input Price'!N456</f>
        <v>0</v>
      </c>
      <c r="O349" s="34">
        <f>+'[1]Input Price'!O456</f>
        <v>0</v>
      </c>
      <c r="P349" s="34">
        <f>+'[1]Input Price'!P456</f>
        <v>0</v>
      </c>
    </row>
    <row r="350" spans="2:16" ht="15.75" thickBot="1">
      <c r="B350" s="138"/>
      <c r="C350" s="291"/>
      <c r="D350" s="128"/>
      <c r="E350" s="260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</row>
    <row r="351" spans="2:16" ht="15.75" thickBot="1">
      <c r="B351" s="138"/>
      <c r="C351" s="292" t="s">
        <v>255</v>
      </c>
      <c r="D351" s="128"/>
      <c r="E351" s="260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</row>
    <row r="352" spans="2:16">
      <c r="B352" s="133"/>
      <c r="C352" s="289"/>
      <c r="D352" s="129"/>
      <c r="E352" s="260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</row>
    <row r="353" spans="2:16">
      <c r="B353" s="135" t="s">
        <v>256</v>
      </c>
      <c r="C353" s="288" t="s">
        <v>257</v>
      </c>
      <c r="D353" s="129"/>
      <c r="E353" s="260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</row>
    <row r="354" spans="2:16" ht="25.5">
      <c r="B354" s="138">
        <v>1</v>
      </c>
      <c r="C354" s="286" t="s">
        <v>258</v>
      </c>
      <c r="D354" s="128" t="s">
        <v>51</v>
      </c>
      <c r="E354" s="260">
        <v>1</v>
      </c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</row>
    <row r="355" spans="2:16" ht="25.5">
      <c r="B355" s="138">
        <v>2</v>
      </c>
      <c r="C355" s="286" t="s">
        <v>259</v>
      </c>
      <c r="D355" s="128" t="s">
        <v>51</v>
      </c>
      <c r="E355" s="260">
        <v>1</v>
      </c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</row>
    <row r="356" spans="2:16">
      <c r="B356" s="138">
        <v>3</v>
      </c>
      <c r="C356" s="286" t="s">
        <v>260</v>
      </c>
      <c r="D356" s="128" t="s">
        <v>51</v>
      </c>
      <c r="E356" s="260">
        <v>8</v>
      </c>
      <c r="F356" s="34">
        <f>+'[1]Input Price'!F298</f>
        <v>0</v>
      </c>
      <c r="G356" s="34">
        <f>+'[1]Input Price'!G298</f>
        <v>0</v>
      </c>
      <c r="H356" s="34">
        <f>+'[1]Input Price'!H298</f>
        <v>0</v>
      </c>
      <c r="I356" s="34">
        <f>+'[1]Input Price'!I298</f>
        <v>0</v>
      </c>
      <c r="J356" s="34">
        <f>+'[1]Input Price'!J298</f>
        <v>0</v>
      </c>
      <c r="K356" s="34">
        <f>+'[1]Input Price'!K298</f>
        <v>0</v>
      </c>
      <c r="L356" s="34">
        <f>+'[1]Input Price'!L298</f>
        <v>0</v>
      </c>
      <c r="M356" s="34">
        <f>+'[1]Input Price'!M298</f>
        <v>0</v>
      </c>
      <c r="N356" s="34">
        <f>+'[1]Input Price'!N298</f>
        <v>0</v>
      </c>
      <c r="O356" s="34">
        <f>+'[1]Input Price'!O298</f>
        <v>0</v>
      </c>
      <c r="P356" s="34">
        <f>+'[1]Input Price'!P298</f>
        <v>0</v>
      </c>
    </row>
    <row r="357" spans="2:16">
      <c r="B357" s="138">
        <v>4</v>
      </c>
      <c r="C357" s="286" t="s">
        <v>261</v>
      </c>
      <c r="D357" s="128" t="s">
        <v>51</v>
      </c>
      <c r="E357" s="260">
        <v>1</v>
      </c>
      <c r="F357" s="34">
        <f>+'[1]Input Price'!F297</f>
        <v>0</v>
      </c>
      <c r="G357" s="34">
        <f>+'[1]Input Price'!G297</f>
        <v>0</v>
      </c>
      <c r="H357" s="34">
        <f>+'[1]Input Price'!H297</f>
        <v>0</v>
      </c>
      <c r="I357" s="34">
        <f>+'[1]Input Price'!I297</f>
        <v>0</v>
      </c>
      <c r="J357" s="34">
        <f>+'[1]Input Price'!J297</f>
        <v>0</v>
      </c>
      <c r="K357" s="34">
        <f>+'[1]Input Price'!K297</f>
        <v>0</v>
      </c>
      <c r="L357" s="34">
        <f>+'[1]Input Price'!L297</f>
        <v>0</v>
      </c>
      <c r="M357" s="34">
        <f>+'[1]Input Price'!M297</f>
        <v>0</v>
      </c>
      <c r="N357" s="34">
        <f>+'[1]Input Price'!N297</f>
        <v>0</v>
      </c>
      <c r="O357" s="34">
        <f>+'[1]Input Price'!O297</f>
        <v>0</v>
      </c>
      <c r="P357" s="34">
        <f>+'[1]Input Price'!P297</f>
        <v>0</v>
      </c>
    </row>
    <row r="358" spans="2:16" ht="25.5">
      <c r="B358" s="138">
        <v>5</v>
      </c>
      <c r="C358" s="286" t="s">
        <v>262</v>
      </c>
      <c r="D358" s="128" t="s">
        <v>55</v>
      </c>
      <c r="E358" s="260">
        <v>115</v>
      </c>
      <c r="F358" s="34">
        <f>+'[1]Input Price'!F256</f>
        <v>0</v>
      </c>
      <c r="G358" s="34">
        <f>+'[1]Input Price'!G256</f>
        <v>0</v>
      </c>
      <c r="H358" s="34">
        <f>+'[1]Input Price'!H256</f>
        <v>0</v>
      </c>
      <c r="I358" s="34">
        <f>+'[1]Input Price'!I256</f>
        <v>0</v>
      </c>
      <c r="J358" s="34">
        <f>+'[1]Input Price'!J256</f>
        <v>0</v>
      </c>
      <c r="K358" s="34">
        <f>+'[1]Input Price'!K256</f>
        <v>0</v>
      </c>
      <c r="L358" s="34">
        <f>+'[1]Input Price'!L256</f>
        <v>0</v>
      </c>
      <c r="M358" s="34">
        <f>+'[1]Input Price'!M256</f>
        <v>0</v>
      </c>
      <c r="N358" s="34">
        <f>+'[1]Input Price'!N256</f>
        <v>0</v>
      </c>
      <c r="O358" s="34">
        <f>+'[1]Input Price'!O256</f>
        <v>0</v>
      </c>
      <c r="P358" s="34">
        <f>+'[1]Input Price'!P256</f>
        <v>0</v>
      </c>
    </row>
    <row r="359" spans="2:16" ht="25.5">
      <c r="B359" s="138">
        <v>6</v>
      </c>
      <c r="C359" s="286" t="s">
        <v>263</v>
      </c>
      <c r="D359" s="128" t="s">
        <v>55</v>
      </c>
      <c r="E359" s="260">
        <v>40</v>
      </c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</row>
    <row r="360" spans="2:16" ht="25.5">
      <c r="B360" s="138">
        <v>7</v>
      </c>
      <c r="C360" s="286" t="s">
        <v>264</v>
      </c>
      <c r="D360" s="128" t="s">
        <v>55</v>
      </c>
      <c r="E360" s="260">
        <v>8</v>
      </c>
      <c r="F360" s="34">
        <f>+'[1]Input Price'!F257</f>
        <v>0</v>
      </c>
      <c r="G360" s="34">
        <f>+'[1]Input Price'!G257</f>
        <v>0</v>
      </c>
      <c r="H360" s="34">
        <f>+'[1]Input Price'!H257</f>
        <v>0</v>
      </c>
      <c r="I360" s="34">
        <f>+'[1]Input Price'!I257</f>
        <v>0</v>
      </c>
      <c r="J360" s="34">
        <f>+'[1]Input Price'!J257</f>
        <v>0</v>
      </c>
      <c r="K360" s="34">
        <f>+'[1]Input Price'!K257</f>
        <v>0</v>
      </c>
      <c r="L360" s="34">
        <f>+'[1]Input Price'!L257</f>
        <v>0</v>
      </c>
      <c r="M360" s="34">
        <f>+'[1]Input Price'!M257</f>
        <v>0</v>
      </c>
      <c r="N360" s="34">
        <f>+'[1]Input Price'!N257</f>
        <v>0</v>
      </c>
      <c r="O360" s="34">
        <f>+'[1]Input Price'!O257</f>
        <v>0</v>
      </c>
      <c r="P360" s="34">
        <f>+'[1]Input Price'!P257</f>
        <v>0</v>
      </c>
    </row>
    <row r="361" spans="2:16" ht="25.5">
      <c r="B361" s="138">
        <v>8</v>
      </c>
      <c r="C361" s="286" t="s">
        <v>265</v>
      </c>
      <c r="D361" s="128" t="s">
        <v>266</v>
      </c>
      <c r="E361" s="260">
        <v>9</v>
      </c>
      <c r="F361" s="34">
        <f>+'[1]Input Price'!F474</f>
        <v>0</v>
      </c>
      <c r="G361" s="34">
        <f>+'[1]Input Price'!G474</f>
        <v>0</v>
      </c>
      <c r="H361" s="34">
        <f>+'[1]Input Price'!H474</f>
        <v>0</v>
      </c>
      <c r="I361" s="34">
        <f>+'[1]Input Price'!I474</f>
        <v>0</v>
      </c>
      <c r="J361" s="34">
        <f>+'[1]Input Price'!J474</f>
        <v>0</v>
      </c>
      <c r="K361" s="34">
        <f>+'[1]Input Price'!K474</f>
        <v>0</v>
      </c>
      <c r="L361" s="34">
        <f>+'[1]Input Price'!L474</f>
        <v>0</v>
      </c>
      <c r="M361" s="34">
        <f>+'[1]Input Price'!M474</f>
        <v>0</v>
      </c>
      <c r="N361" s="34">
        <f>+'[1]Input Price'!N474</f>
        <v>0</v>
      </c>
      <c r="O361" s="34">
        <f>+'[1]Input Price'!O474</f>
        <v>0</v>
      </c>
      <c r="P361" s="34">
        <f>+'[1]Input Price'!P474</f>
        <v>0</v>
      </c>
    </row>
    <row r="362" spans="2:16">
      <c r="B362" s="138">
        <v>9</v>
      </c>
      <c r="C362" s="286" t="s">
        <v>267</v>
      </c>
      <c r="D362" s="128" t="s">
        <v>34</v>
      </c>
      <c r="E362" s="260">
        <v>90</v>
      </c>
      <c r="F362" s="34">
        <f>+'[1]Input Price'!F66</f>
        <v>0</v>
      </c>
      <c r="G362" s="34">
        <f>+'[1]Input Price'!G66</f>
        <v>0</v>
      </c>
      <c r="H362" s="34">
        <f>+'[1]Input Price'!H66</f>
        <v>0</v>
      </c>
      <c r="I362" s="34">
        <f>+'[1]Input Price'!I66</f>
        <v>0</v>
      </c>
      <c r="J362" s="34">
        <f>+'[1]Input Price'!J66</f>
        <v>0</v>
      </c>
      <c r="K362" s="34">
        <f>+'[1]Input Price'!K66</f>
        <v>0</v>
      </c>
      <c r="L362" s="34">
        <f>+'[1]Input Price'!L66</f>
        <v>0</v>
      </c>
      <c r="M362" s="34">
        <f>+'[1]Input Price'!M66</f>
        <v>0</v>
      </c>
      <c r="N362" s="34">
        <f>+'[1]Input Price'!N66</f>
        <v>0</v>
      </c>
      <c r="O362" s="34">
        <f>+'[1]Input Price'!O66</f>
        <v>0</v>
      </c>
      <c r="P362" s="34">
        <f>+'[1]Input Price'!P66</f>
        <v>0</v>
      </c>
    </row>
    <row r="363" spans="2:16" ht="25.5">
      <c r="B363" s="138">
        <v>10</v>
      </c>
      <c r="C363" s="286" t="s">
        <v>268</v>
      </c>
      <c r="D363" s="128" t="s">
        <v>31</v>
      </c>
      <c r="E363" s="260">
        <v>5</v>
      </c>
      <c r="F363" s="34">
        <f>+'[1]Input Price'!F295</f>
        <v>0</v>
      </c>
      <c r="G363" s="34">
        <f>+'[1]Input Price'!G295</f>
        <v>0</v>
      </c>
      <c r="H363" s="34">
        <f>+'[1]Input Price'!H295</f>
        <v>0</v>
      </c>
      <c r="I363" s="34">
        <f>+'[1]Input Price'!I295</f>
        <v>0</v>
      </c>
      <c r="J363" s="34">
        <f>+'[1]Input Price'!J295</f>
        <v>0</v>
      </c>
      <c r="K363" s="34">
        <f>+'[1]Input Price'!K295</f>
        <v>0</v>
      </c>
      <c r="L363" s="34">
        <f>+'[1]Input Price'!L295</f>
        <v>0</v>
      </c>
      <c r="M363" s="34">
        <f>+'[1]Input Price'!M295</f>
        <v>0</v>
      </c>
      <c r="N363" s="34">
        <f>+'[1]Input Price'!N295</f>
        <v>0</v>
      </c>
      <c r="O363" s="34">
        <f>+'[1]Input Price'!O295</f>
        <v>0</v>
      </c>
      <c r="P363" s="34">
        <f>+'[1]Input Price'!P295</f>
        <v>0</v>
      </c>
    </row>
    <row r="364" spans="2:16">
      <c r="B364" s="141">
        <v>11</v>
      </c>
      <c r="C364" s="286" t="s">
        <v>269</v>
      </c>
      <c r="D364" s="128" t="s">
        <v>270</v>
      </c>
      <c r="E364" s="260">
        <v>1</v>
      </c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</row>
    <row r="365" spans="2:16" ht="15.75" thickBot="1">
      <c r="B365" s="141"/>
      <c r="C365" s="286"/>
      <c r="D365" s="128"/>
      <c r="E365" s="260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</row>
    <row r="366" spans="2:16" ht="15.75" thickBot="1">
      <c r="B366" s="141"/>
      <c r="C366" s="292" t="s">
        <v>271</v>
      </c>
      <c r="D366" s="128"/>
      <c r="E366" s="260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</row>
    <row r="367" spans="2:16">
      <c r="B367" s="141"/>
      <c r="C367" s="286"/>
      <c r="D367" s="128"/>
      <c r="E367" s="260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</row>
    <row r="368" spans="2:16">
      <c r="B368" s="135" t="s">
        <v>272</v>
      </c>
      <c r="C368" s="288" t="s">
        <v>273</v>
      </c>
      <c r="D368" s="129"/>
      <c r="E368" s="260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</row>
    <row r="369" spans="2:16" ht="51">
      <c r="B369" s="142">
        <v>1</v>
      </c>
      <c r="C369" s="286" t="s">
        <v>274</v>
      </c>
      <c r="D369" s="128" t="s">
        <v>124</v>
      </c>
      <c r="E369" s="260">
        <v>1</v>
      </c>
      <c r="F369" s="34">
        <f>+'[1]Input Price'!F251</f>
        <v>0</v>
      </c>
      <c r="G369" s="34">
        <f>+'[1]Input Price'!G251</f>
        <v>0</v>
      </c>
      <c r="H369" s="34">
        <f>+'[1]Input Price'!H251</f>
        <v>0</v>
      </c>
      <c r="I369" s="34">
        <f>+'[1]Input Price'!I251</f>
        <v>0</v>
      </c>
      <c r="J369" s="34">
        <f>+'[1]Input Price'!J251</f>
        <v>0</v>
      </c>
      <c r="K369" s="34">
        <f>+'[1]Input Price'!K251</f>
        <v>0</v>
      </c>
      <c r="L369" s="34">
        <f>+'[1]Input Price'!L251</f>
        <v>0</v>
      </c>
      <c r="M369" s="34">
        <f>+'[1]Input Price'!M251</f>
        <v>0</v>
      </c>
      <c r="N369" s="34">
        <f>+'[1]Input Price'!N251</f>
        <v>0</v>
      </c>
      <c r="O369" s="34">
        <f>+'[1]Input Price'!O251</f>
        <v>0</v>
      </c>
      <c r="P369" s="34">
        <f>+'[1]Input Price'!P251</f>
        <v>0</v>
      </c>
    </row>
    <row r="370" spans="2:16" ht="15.75" thickBot="1">
      <c r="B370" s="142"/>
      <c r="C370" s="286"/>
      <c r="D370" s="128"/>
      <c r="E370" s="260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</row>
    <row r="371" spans="2:16" ht="15.75" thickBot="1">
      <c r="B371" s="142"/>
      <c r="C371" s="292" t="s">
        <v>275</v>
      </c>
      <c r="D371" s="128"/>
      <c r="E371" s="260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</row>
    <row r="372" spans="2:16">
      <c r="B372" s="142"/>
      <c r="C372" s="286"/>
      <c r="D372" s="128"/>
      <c r="E372" s="260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</row>
    <row r="373" spans="2:16">
      <c r="B373" s="137" t="s">
        <v>276</v>
      </c>
      <c r="C373" s="285" t="s">
        <v>277</v>
      </c>
      <c r="D373" s="128"/>
      <c r="E373" s="260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</row>
    <row r="374" spans="2:16" ht="38.25">
      <c r="B374" s="142">
        <v>1</v>
      </c>
      <c r="C374" s="286" t="s">
        <v>278</v>
      </c>
      <c r="D374" s="128" t="s">
        <v>51</v>
      </c>
      <c r="E374" s="260">
        <v>1</v>
      </c>
      <c r="F374" s="34">
        <f>+'[1]Input Price'!$F$316</f>
        <v>0</v>
      </c>
      <c r="G374" s="34">
        <f>+'[1]Input Price'!$G$316</f>
        <v>0</v>
      </c>
      <c r="H374" s="34">
        <f>+'[1]Input Price'!$H$316</f>
        <v>0</v>
      </c>
      <c r="I374" s="34">
        <f>+'[1]Input Price'!$I$316</f>
        <v>0</v>
      </c>
      <c r="J374" s="34">
        <f>+'[1]Input Price'!$J$316</f>
        <v>0</v>
      </c>
      <c r="K374" s="34">
        <f>+'[1]Input Price'!$K$316</f>
        <v>0</v>
      </c>
      <c r="L374" s="34">
        <f>+'[1]Input Price'!$L$316</f>
        <v>0</v>
      </c>
      <c r="M374" s="34">
        <f>+'[1]Input Price'!$M$316</f>
        <v>0</v>
      </c>
      <c r="N374" s="34">
        <f>+'[1]Input Price'!$N$316</f>
        <v>0</v>
      </c>
      <c r="O374" s="34">
        <f>+'[1]Input Price'!$O$316</f>
        <v>0</v>
      </c>
      <c r="P374" s="34">
        <f>+'[1]Input Price'!$P$316</f>
        <v>0</v>
      </c>
    </row>
    <row r="375" spans="2:16" ht="38.25">
      <c r="B375" s="142">
        <v>2</v>
      </c>
      <c r="C375" s="286" t="s">
        <v>279</v>
      </c>
      <c r="D375" s="128" t="s">
        <v>51</v>
      </c>
      <c r="E375" s="260">
        <v>1</v>
      </c>
      <c r="F375" s="34">
        <f>+'[1]Input Price'!$F$403</f>
        <v>0</v>
      </c>
      <c r="G375" s="34">
        <f>+'[1]Input Price'!$G$403</f>
        <v>0</v>
      </c>
      <c r="H375" s="34">
        <f>+'[1]Input Price'!$H$403</f>
        <v>0</v>
      </c>
      <c r="I375" s="34">
        <f>+'[1]Input Price'!$I$403</f>
        <v>0</v>
      </c>
      <c r="J375" s="34">
        <f>+'[1]Input Price'!$J$403</f>
        <v>0</v>
      </c>
      <c r="K375" s="34">
        <f>+'[1]Input Price'!$K$403</f>
        <v>0</v>
      </c>
      <c r="L375" s="34">
        <f>+'[1]Input Price'!$L$403</f>
        <v>0</v>
      </c>
      <c r="M375" s="34">
        <f>+'[1]Input Price'!$M$403</f>
        <v>0</v>
      </c>
      <c r="N375" s="34">
        <f>+'[1]Input Price'!$N$403</f>
        <v>0</v>
      </c>
      <c r="O375" s="34">
        <f>+'[1]Input Price'!$O$403</f>
        <v>0</v>
      </c>
      <c r="P375" s="34">
        <f>+'[1]Input Price'!$P$403</f>
        <v>0</v>
      </c>
    </row>
    <row r="376" spans="2:16" ht="25.5">
      <c r="B376" s="142">
        <v>3</v>
      </c>
      <c r="C376" s="286" t="s">
        <v>280</v>
      </c>
      <c r="D376" s="128" t="s">
        <v>51</v>
      </c>
      <c r="E376" s="260">
        <v>1</v>
      </c>
      <c r="F376" s="34">
        <f>+'[1]Input Price'!$F$349</f>
        <v>0</v>
      </c>
      <c r="G376" s="34">
        <f>+'[1]Input Price'!$G$349</f>
        <v>0</v>
      </c>
      <c r="H376" s="34">
        <f>+'[1]Input Price'!$H$349</f>
        <v>0</v>
      </c>
      <c r="I376" s="34">
        <f>+'[1]Input Price'!$I$349</f>
        <v>0</v>
      </c>
      <c r="J376" s="34">
        <f>+'[1]Input Price'!$J$349</f>
        <v>0</v>
      </c>
      <c r="K376" s="34">
        <f>+'[1]Input Price'!$K$349</f>
        <v>0</v>
      </c>
      <c r="L376" s="34">
        <f>+'[1]Input Price'!$L$349</f>
        <v>0</v>
      </c>
      <c r="M376" s="34">
        <f>+'[1]Input Price'!$M$349</f>
        <v>0</v>
      </c>
      <c r="N376" s="34">
        <f>+'[1]Input Price'!$N$349</f>
        <v>0</v>
      </c>
      <c r="O376" s="34">
        <f>+'[1]Input Price'!$O$349</f>
        <v>0</v>
      </c>
      <c r="P376" s="34">
        <f>+'[1]Input Price'!$P$349</f>
        <v>0</v>
      </c>
    </row>
    <row r="377" spans="2:16">
      <c r="B377" s="142">
        <v>4</v>
      </c>
      <c r="C377" s="286" t="s">
        <v>281</v>
      </c>
      <c r="D377" s="128" t="s">
        <v>51</v>
      </c>
      <c r="E377" s="260">
        <v>1</v>
      </c>
      <c r="F377" s="34">
        <f>+'[1]Input Price'!$F$252</f>
        <v>0</v>
      </c>
      <c r="G377" s="34">
        <f>+'[1]Input Price'!$G$252</f>
        <v>0</v>
      </c>
      <c r="H377" s="34">
        <f>+'[1]Input Price'!$H$252</f>
        <v>0</v>
      </c>
      <c r="I377" s="34">
        <f>+'[1]Input Price'!$I$252</f>
        <v>0</v>
      </c>
      <c r="J377" s="34">
        <f>+'[1]Input Price'!$J$252</f>
        <v>0</v>
      </c>
      <c r="K377" s="34">
        <f>+'[1]Input Price'!$K$252</f>
        <v>0</v>
      </c>
      <c r="L377" s="34">
        <f>+'[1]Input Price'!$L$252</f>
        <v>0</v>
      </c>
      <c r="M377" s="34">
        <f>+'[1]Input Price'!$M$252</f>
        <v>0</v>
      </c>
      <c r="N377" s="34">
        <f>+'[1]Input Price'!$N$252</f>
        <v>0</v>
      </c>
      <c r="O377" s="34">
        <f>+'[1]Input Price'!$O$252</f>
        <v>0</v>
      </c>
      <c r="P377" s="34">
        <f>+'[1]Input Price'!$P$252</f>
        <v>0</v>
      </c>
    </row>
    <row r="378" spans="2:16">
      <c r="B378" s="142">
        <v>5</v>
      </c>
      <c r="C378" s="286" t="s">
        <v>282</v>
      </c>
      <c r="D378" s="128" t="s">
        <v>51</v>
      </c>
      <c r="E378" s="260">
        <v>1</v>
      </c>
      <c r="F378" s="34">
        <f>+'[1]Input Price'!$F$304</f>
        <v>0</v>
      </c>
      <c r="G378" s="34">
        <f>+'[1]Input Price'!$G$304</f>
        <v>0</v>
      </c>
      <c r="H378" s="34">
        <f>+'[1]Input Price'!$H$304</f>
        <v>0</v>
      </c>
      <c r="I378" s="34">
        <f>+'[1]Input Price'!$I$304</f>
        <v>0</v>
      </c>
      <c r="J378" s="34">
        <f>+'[1]Input Price'!$J$304</f>
        <v>0</v>
      </c>
      <c r="K378" s="34">
        <f>+'[1]Input Price'!$K$304</f>
        <v>0</v>
      </c>
      <c r="L378" s="34">
        <f>+'[1]Input Price'!$L$304</f>
        <v>0</v>
      </c>
      <c r="M378" s="34">
        <f>+'[1]Input Price'!$M$304</f>
        <v>0</v>
      </c>
      <c r="N378" s="34">
        <f>+'[1]Input Price'!$N$304</f>
        <v>0</v>
      </c>
      <c r="O378" s="34">
        <f>+'[1]Input Price'!$O$304</f>
        <v>0</v>
      </c>
      <c r="P378" s="34">
        <f>+'[1]Input Price'!$P$304</f>
        <v>0</v>
      </c>
    </row>
    <row r="379" spans="2:16">
      <c r="B379" s="142">
        <v>6</v>
      </c>
      <c r="C379" s="286" t="s">
        <v>283</v>
      </c>
      <c r="D379" s="128" t="s">
        <v>51</v>
      </c>
      <c r="E379" s="260">
        <v>1</v>
      </c>
      <c r="F379" s="34">
        <f>+'[1]Input Price'!$F$390</f>
        <v>0</v>
      </c>
      <c r="G379" s="34">
        <f>+'[1]Input Price'!$G$390</f>
        <v>0</v>
      </c>
      <c r="H379" s="34">
        <f>+'[1]Input Price'!$H$390</f>
        <v>0</v>
      </c>
      <c r="I379" s="34">
        <f>+'[1]Input Price'!$I$390</f>
        <v>0</v>
      </c>
      <c r="J379" s="34">
        <f>+'[1]Input Price'!$J$390</f>
        <v>0</v>
      </c>
      <c r="K379" s="34">
        <f>+'[1]Input Price'!$K$390</f>
        <v>0</v>
      </c>
      <c r="L379" s="34">
        <f>+'[1]Input Price'!$L$390</f>
        <v>0</v>
      </c>
      <c r="M379" s="34">
        <f>+'[1]Input Price'!$M$390</f>
        <v>0</v>
      </c>
      <c r="N379" s="34">
        <f>+'[1]Input Price'!$N$390</f>
        <v>0</v>
      </c>
      <c r="O379" s="34">
        <f>+'[1]Input Price'!$O$390</f>
        <v>0</v>
      </c>
      <c r="P379" s="34">
        <f>+'[1]Input Price'!$P$390</f>
        <v>0</v>
      </c>
    </row>
    <row r="380" spans="2:16">
      <c r="B380" s="142">
        <v>7</v>
      </c>
      <c r="C380" s="286" t="s">
        <v>284</v>
      </c>
      <c r="D380" s="128" t="s">
        <v>51</v>
      </c>
      <c r="E380" s="260">
        <v>1</v>
      </c>
      <c r="F380" s="34">
        <f>+'[1]Input Price'!$F$319</f>
        <v>0</v>
      </c>
      <c r="G380" s="34">
        <f>+'[1]Input Price'!$G$319</f>
        <v>0</v>
      </c>
      <c r="H380" s="34">
        <f>+'[1]Input Price'!$H$319</f>
        <v>0</v>
      </c>
      <c r="I380" s="34">
        <f>+'[1]Input Price'!$I$319</f>
        <v>0</v>
      </c>
      <c r="J380" s="34">
        <f>+'[1]Input Price'!$J$319</f>
        <v>0</v>
      </c>
      <c r="K380" s="34">
        <f>+'[1]Input Price'!$K$319</f>
        <v>0</v>
      </c>
      <c r="L380" s="34">
        <f>+'[1]Input Price'!$L$319</f>
        <v>0</v>
      </c>
      <c r="M380" s="34">
        <f>+'[1]Input Price'!$M$319</f>
        <v>0</v>
      </c>
      <c r="N380" s="34">
        <f>+'[1]Input Price'!$N$319</f>
        <v>0</v>
      </c>
      <c r="O380" s="34">
        <f>+'[1]Input Price'!$O$319</f>
        <v>0</v>
      </c>
      <c r="P380" s="34">
        <f>+'[1]Input Price'!$P$319</f>
        <v>0</v>
      </c>
    </row>
    <row r="381" spans="2:16">
      <c r="B381" s="142">
        <v>8</v>
      </c>
      <c r="C381" s="286" t="s">
        <v>285</v>
      </c>
      <c r="D381" s="128" t="s">
        <v>51</v>
      </c>
      <c r="E381" s="260">
        <v>1</v>
      </c>
      <c r="F381" s="34">
        <f>+'[1]Input Price'!$F$258</f>
        <v>0</v>
      </c>
      <c r="G381" s="34">
        <f>+'[1]Input Price'!$G$258</f>
        <v>0</v>
      </c>
      <c r="H381" s="34">
        <f>+'[1]Input Price'!$H$258</f>
        <v>0</v>
      </c>
      <c r="I381" s="34">
        <f>+'[1]Input Price'!$I$258</f>
        <v>0</v>
      </c>
      <c r="J381" s="34">
        <f>+'[1]Input Price'!$J$258</f>
        <v>0</v>
      </c>
      <c r="K381" s="34">
        <f>+'[1]Input Price'!$K$258</f>
        <v>0</v>
      </c>
      <c r="L381" s="34">
        <f>+'[1]Input Price'!$L$258</f>
        <v>0</v>
      </c>
      <c r="M381" s="34">
        <f>+'[1]Input Price'!$M$258</f>
        <v>0</v>
      </c>
      <c r="N381" s="34">
        <f>+'[1]Input Price'!$N$258</f>
        <v>0</v>
      </c>
      <c r="O381" s="34">
        <f>+'[1]Input Price'!$O$258</f>
        <v>0</v>
      </c>
      <c r="P381" s="34">
        <f>+'[1]Input Price'!$P$258</f>
        <v>0</v>
      </c>
    </row>
    <row r="382" spans="2:16">
      <c r="B382" s="142">
        <v>9</v>
      </c>
      <c r="C382" s="286" t="s">
        <v>286</v>
      </c>
      <c r="D382" s="128" t="s">
        <v>55</v>
      </c>
      <c r="E382" s="260">
        <v>30</v>
      </c>
      <c r="F382" s="34">
        <f>+'[1]Input Price'!$F$347</f>
        <v>0</v>
      </c>
      <c r="G382" s="34">
        <f>+'[1]Input Price'!$G$347</f>
        <v>0</v>
      </c>
      <c r="H382" s="34">
        <f>+'[1]Input Price'!$H$347</f>
        <v>0</v>
      </c>
      <c r="I382" s="34">
        <f>+'[1]Input Price'!$I$347</f>
        <v>0</v>
      </c>
      <c r="J382" s="34">
        <f>+'[1]Input Price'!$J$347</f>
        <v>0</v>
      </c>
      <c r="K382" s="34">
        <f>+'[1]Input Price'!$K$347</f>
        <v>0</v>
      </c>
      <c r="L382" s="34">
        <f>+'[1]Input Price'!$L$347</f>
        <v>0</v>
      </c>
      <c r="M382" s="34">
        <f>+'[1]Input Price'!$M$347</f>
        <v>0</v>
      </c>
      <c r="N382" s="34">
        <f>+'[1]Input Price'!$N$347</f>
        <v>0</v>
      </c>
      <c r="O382" s="34">
        <f>+'[1]Input Price'!$O$347</f>
        <v>0</v>
      </c>
      <c r="P382" s="34">
        <f>+'[1]Input Price'!$P$347</f>
        <v>0</v>
      </c>
    </row>
    <row r="383" spans="2:16">
      <c r="B383" s="142">
        <v>10</v>
      </c>
      <c r="C383" s="286" t="s">
        <v>287</v>
      </c>
      <c r="D383" s="128" t="s">
        <v>51</v>
      </c>
      <c r="E383" s="260">
        <v>1</v>
      </c>
      <c r="F383" s="34">
        <f>+'[1]Input Price'!$F$402</f>
        <v>0</v>
      </c>
      <c r="G383" s="34">
        <f>+'[1]Input Price'!$G$402</f>
        <v>0</v>
      </c>
      <c r="H383" s="34">
        <f>+'[1]Input Price'!$H$402</f>
        <v>0</v>
      </c>
      <c r="I383" s="34">
        <f>+'[1]Input Price'!$I$402</f>
        <v>0</v>
      </c>
      <c r="J383" s="34">
        <f>+'[1]Input Price'!$J$402</f>
        <v>0</v>
      </c>
      <c r="K383" s="34">
        <f>+'[1]Input Price'!$K$402</f>
        <v>0</v>
      </c>
      <c r="L383" s="34">
        <f>+'[1]Input Price'!$L$402</f>
        <v>0</v>
      </c>
      <c r="M383" s="34">
        <f>+'[1]Input Price'!$M$402</f>
        <v>0</v>
      </c>
      <c r="N383" s="34">
        <f>+'[1]Input Price'!$N$402</f>
        <v>0</v>
      </c>
      <c r="O383" s="34">
        <f>+'[1]Input Price'!$O$402</f>
        <v>0</v>
      </c>
      <c r="P383" s="34">
        <f>+'[1]Input Price'!$P$402</f>
        <v>0</v>
      </c>
    </row>
    <row r="384" spans="2:16" ht="25.5">
      <c r="B384" s="142">
        <v>11</v>
      </c>
      <c r="C384" s="286" t="s">
        <v>288</v>
      </c>
      <c r="D384" s="128" t="s">
        <v>51</v>
      </c>
      <c r="E384" s="260">
        <v>2</v>
      </c>
      <c r="F384" s="34">
        <f>+'[1]Input Price'!$F$265</f>
        <v>0</v>
      </c>
      <c r="G384" s="34">
        <f>+'[1]Input Price'!$G$265</f>
        <v>0</v>
      </c>
      <c r="H384" s="34">
        <f>+'[1]Input Price'!$H$265</f>
        <v>0</v>
      </c>
      <c r="I384" s="34">
        <f>+'[1]Input Price'!$I$265</f>
        <v>0</v>
      </c>
      <c r="J384" s="34">
        <f>+'[1]Input Price'!$J$265</f>
        <v>0</v>
      </c>
      <c r="K384" s="34">
        <f>+'[1]Input Price'!$K$265</f>
        <v>0</v>
      </c>
      <c r="L384" s="34">
        <f>+'[1]Input Price'!$L$265</f>
        <v>0</v>
      </c>
      <c r="M384" s="34">
        <f>+'[1]Input Price'!$M$265</f>
        <v>0</v>
      </c>
      <c r="N384" s="34">
        <f>+'[1]Input Price'!$N$265</f>
        <v>0</v>
      </c>
      <c r="O384" s="34">
        <f>+'[1]Input Price'!$O$265</f>
        <v>0</v>
      </c>
      <c r="P384" s="34">
        <f>+'[1]Input Price'!$P$265</f>
        <v>0</v>
      </c>
    </row>
    <row r="385" spans="2:16">
      <c r="B385" s="142">
        <v>12</v>
      </c>
      <c r="C385" s="286" t="s">
        <v>289</v>
      </c>
      <c r="D385" s="128" t="s">
        <v>179</v>
      </c>
      <c r="E385" s="260">
        <v>3</v>
      </c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</row>
    <row r="386" spans="2:16" ht="15.75" thickBot="1">
      <c r="B386" s="142"/>
      <c r="C386" s="286"/>
      <c r="D386" s="128"/>
      <c r="E386" s="260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</row>
    <row r="387" spans="2:16" ht="15.75" thickBot="1">
      <c r="B387" s="142"/>
      <c r="C387" s="292" t="s">
        <v>290</v>
      </c>
      <c r="D387" s="128"/>
      <c r="E387" s="260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</row>
    <row r="388" spans="2:16">
      <c r="B388" s="142"/>
      <c r="C388" s="286"/>
      <c r="D388" s="128"/>
      <c r="E388" s="260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</row>
    <row r="389" spans="2:16">
      <c r="B389" s="137" t="s">
        <v>291</v>
      </c>
      <c r="C389" s="285" t="s">
        <v>292</v>
      </c>
      <c r="D389" s="128"/>
      <c r="E389" s="260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</row>
    <row r="390" spans="2:16" ht="38.25">
      <c r="B390" s="138">
        <v>1</v>
      </c>
      <c r="C390" s="286" t="s">
        <v>293</v>
      </c>
      <c r="D390" s="128" t="s">
        <v>51</v>
      </c>
      <c r="E390" s="260">
        <v>2</v>
      </c>
      <c r="F390" s="34">
        <f>+'[1]Input Price'!$F$237</f>
        <v>400000</v>
      </c>
      <c r="G390" s="34">
        <f>+'[1]Input Price'!$G$237</f>
        <v>0</v>
      </c>
      <c r="H390" s="34">
        <f>+'[1]Input Price'!$H$237</f>
        <v>0</v>
      </c>
      <c r="I390" s="34">
        <f>+'[1]Input Price'!$I$237</f>
        <v>0</v>
      </c>
      <c r="J390" s="34">
        <f>+'[1]Input Price'!$J$237</f>
        <v>0</v>
      </c>
      <c r="K390" s="34">
        <f>+'[1]Input Price'!$K$237</f>
        <v>0</v>
      </c>
      <c r="L390" s="34">
        <f>+'[1]Input Price'!$L$237</f>
        <v>0</v>
      </c>
      <c r="M390" s="34">
        <f>+'[1]Input Price'!$M$237</f>
        <v>0</v>
      </c>
      <c r="N390" s="34">
        <f>+'[1]Input Price'!$N$237</f>
        <v>0</v>
      </c>
      <c r="O390" s="34">
        <f>+'[1]Input Price'!$O$237</f>
        <v>0</v>
      </c>
      <c r="P390" s="34">
        <f>+'[1]Input Price'!$P$237</f>
        <v>0</v>
      </c>
    </row>
    <row r="391" spans="2:16" ht="38.25">
      <c r="B391" s="138">
        <v>2</v>
      </c>
      <c r="C391" s="286" t="s">
        <v>294</v>
      </c>
      <c r="D391" s="128" t="s">
        <v>51</v>
      </c>
      <c r="E391" s="260"/>
      <c r="F391" s="34">
        <f>+'[1]Input Price'!$F$238</f>
        <v>300000</v>
      </c>
      <c r="G391" s="34">
        <f>+'[1]Input Price'!$G$238</f>
        <v>0</v>
      </c>
      <c r="H391" s="34">
        <f>+'[1]Input Price'!$H$238</f>
        <v>0</v>
      </c>
      <c r="I391" s="34">
        <f>+'[1]Input Price'!$I$238</f>
        <v>0</v>
      </c>
      <c r="J391" s="34">
        <f>+'[1]Input Price'!$J$238</f>
        <v>0</v>
      </c>
      <c r="K391" s="34">
        <f>+'[1]Input Price'!$K$238</f>
        <v>0</v>
      </c>
      <c r="L391" s="34">
        <f>+'[1]Input Price'!$L$238</f>
        <v>0</v>
      </c>
      <c r="M391" s="34">
        <f>+'[1]Input Price'!$M$238</f>
        <v>0</v>
      </c>
      <c r="N391" s="34">
        <f>+'[1]Input Price'!$N$238</f>
        <v>0</v>
      </c>
      <c r="O391" s="34">
        <f>+'[1]Input Price'!$O$238</f>
        <v>0</v>
      </c>
      <c r="P391" s="34">
        <f>+'[1]Input Price'!$P$238</f>
        <v>0</v>
      </c>
    </row>
    <row r="392" spans="2:16">
      <c r="B392" s="138">
        <v>3</v>
      </c>
      <c r="C392" s="286" t="s">
        <v>295</v>
      </c>
      <c r="D392" s="128" t="s">
        <v>55</v>
      </c>
      <c r="E392" s="260">
        <v>20</v>
      </c>
      <c r="F392" s="34">
        <f>+'[1]Input Price'!$F$886</f>
        <v>0</v>
      </c>
      <c r="G392" s="34">
        <f>+'[1]Input Price'!$G$886</f>
        <v>0</v>
      </c>
      <c r="H392" s="34">
        <f>+'[1]Input Price'!$H$886</f>
        <v>0</v>
      </c>
      <c r="I392" s="34">
        <f>+'[1]Input Price'!$I$886</f>
        <v>0</v>
      </c>
      <c r="J392" s="34">
        <f>+'[1]Input Price'!$J$886</f>
        <v>0</v>
      </c>
      <c r="K392" s="34">
        <f>+'[1]Input Price'!$K$886</f>
        <v>0</v>
      </c>
      <c r="L392" s="34">
        <f>+'[1]Input Price'!$L$886</f>
        <v>0</v>
      </c>
      <c r="M392" s="34">
        <f>+'[1]Input Price'!$M$886</f>
        <v>0</v>
      </c>
      <c r="N392" s="34">
        <f>+'[1]Input Price'!$N$886</f>
        <v>0</v>
      </c>
      <c r="O392" s="34">
        <f>+'[1]Input Price'!$O$886</f>
        <v>0</v>
      </c>
      <c r="P392" s="34">
        <f>+'[1]Input Price'!$P$886</f>
        <v>0</v>
      </c>
    </row>
    <row r="393" spans="2:16">
      <c r="B393" s="138">
        <v>4</v>
      </c>
      <c r="C393" s="286" t="s">
        <v>296</v>
      </c>
      <c r="D393" s="128" t="s">
        <v>51</v>
      </c>
      <c r="E393" s="260">
        <v>2</v>
      </c>
      <c r="F393" s="34">
        <f>+'[1]Input Price'!$F$235</f>
        <v>0</v>
      </c>
      <c r="G393" s="34">
        <f>+'[1]Input Price'!$G$235</f>
        <v>0</v>
      </c>
      <c r="H393" s="34">
        <f>+'[1]Input Price'!$H$235</f>
        <v>0</v>
      </c>
      <c r="I393" s="34">
        <f>+'[1]Input Price'!$I$235</f>
        <v>0</v>
      </c>
      <c r="J393" s="34">
        <f>+'[1]Input Price'!$J$235</f>
        <v>0</v>
      </c>
      <c r="K393" s="34">
        <f>+'[1]Input Price'!$K$235</f>
        <v>0</v>
      </c>
      <c r="L393" s="34">
        <f>+'[1]Input Price'!$L$235</f>
        <v>0</v>
      </c>
      <c r="M393" s="34">
        <f>+'[1]Input Price'!$M$235</f>
        <v>0</v>
      </c>
      <c r="N393" s="34">
        <f>+'[1]Input Price'!$N$235</f>
        <v>0</v>
      </c>
      <c r="O393" s="34">
        <f>+'[1]Input Price'!$O$235</f>
        <v>0</v>
      </c>
      <c r="P393" s="34">
        <f>+'[1]Input Price'!$P$235</f>
        <v>0</v>
      </c>
    </row>
    <row r="394" spans="2:16">
      <c r="B394" s="138">
        <v>5</v>
      </c>
      <c r="C394" s="286" t="s">
        <v>297</v>
      </c>
      <c r="D394" s="128" t="s">
        <v>179</v>
      </c>
      <c r="E394" s="260">
        <v>2</v>
      </c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</row>
    <row r="395" spans="2:16" ht="15.75" thickBot="1">
      <c r="B395" s="143"/>
      <c r="C395" s="293"/>
      <c r="D395" s="128"/>
      <c r="E395" s="260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</row>
    <row r="396" spans="2:16" ht="15.75" thickBot="1">
      <c r="B396" s="143"/>
      <c r="C396" s="292" t="s">
        <v>298</v>
      </c>
      <c r="D396" s="128"/>
      <c r="E396" s="260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</row>
    <row r="397" spans="2:16">
      <c r="B397" s="143"/>
      <c r="C397" s="293"/>
      <c r="D397" s="128"/>
      <c r="E397" s="260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</row>
    <row r="398" spans="2:16">
      <c r="B398" s="144" t="s">
        <v>299</v>
      </c>
      <c r="C398" s="294" t="s">
        <v>300</v>
      </c>
      <c r="D398" s="128"/>
      <c r="E398" s="260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</row>
    <row r="399" spans="2:16" ht="25.5">
      <c r="B399" s="143">
        <v>1</v>
      </c>
      <c r="C399" s="293" t="s">
        <v>301</v>
      </c>
      <c r="D399" s="128" t="s">
        <v>124</v>
      </c>
      <c r="E399" s="260">
        <v>1</v>
      </c>
      <c r="F399" s="34">
        <f>+'[1]Input Price'!$F$311</f>
        <v>0</v>
      </c>
      <c r="G399" s="34">
        <f>+'[1]Input Price'!$G$311</f>
        <v>0</v>
      </c>
      <c r="H399" s="34">
        <f>+'[1]Input Price'!$H$311</f>
        <v>0</v>
      </c>
      <c r="I399" s="34">
        <f>+'[1]Input Price'!$I$311</f>
        <v>0</v>
      </c>
      <c r="J399" s="34">
        <f>+'[1]Input Price'!$J$311</f>
        <v>0</v>
      </c>
      <c r="K399" s="34">
        <f>+'[1]Input Price'!$K$311</f>
        <v>0</v>
      </c>
      <c r="L399" s="34">
        <f>+'[1]Input Price'!$L$311</f>
        <v>0</v>
      </c>
      <c r="M399" s="34">
        <f>+'[1]Input Price'!$M$311</f>
        <v>0</v>
      </c>
      <c r="N399" s="34">
        <f>+'[1]Input Price'!$N$311</f>
        <v>0</v>
      </c>
      <c r="O399" s="34">
        <f>+'[1]Input Price'!$O$311</f>
        <v>0</v>
      </c>
      <c r="P399" s="34">
        <f>+'[1]Input Price'!$P$311</f>
        <v>0</v>
      </c>
    </row>
    <row r="400" spans="2:16">
      <c r="B400" s="143">
        <v>2</v>
      </c>
      <c r="C400" s="293" t="s">
        <v>302</v>
      </c>
      <c r="D400" s="128" t="s">
        <v>124</v>
      </c>
      <c r="E400" s="260">
        <v>1</v>
      </c>
      <c r="F400" s="34">
        <f>+'[1]Input Price'!$F$241</f>
        <v>0</v>
      </c>
      <c r="G400" s="34">
        <f>+'[1]Input Price'!$G$241</f>
        <v>0</v>
      </c>
      <c r="H400" s="34">
        <f>+'[1]Input Price'!$H$241</f>
        <v>0</v>
      </c>
      <c r="I400" s="34">
        <f>+'[1]Input Price'!$I$241</f>
        <v>0</v>
      </c>
      <c r="J400" s="34">
        <f>+'[1]Input Price'!$J$241</f>
        <v>0</v>
      </c>
      <c r="K400" s="34">
        <f>+'[1]Input Price'!$K$241</f>
        <v>0</v>
      </c>
      <c r="L400" s="34">
        <f>+'[1]Input Price'!$L$241</f>
        <v>0</v>
      </c>
      <c r="M400" s="34">
        <f>+'[1]Input Price'!$M$241</f>
        <v>0</v>
      </c>
      <c r="N400" s="34">
        <f>+'[1]Input Price'!$N$241</f>
        <v>0</v>
      </c>
      <c r="O400" s="34">
        <f>+'[1]Input Price'!$O$241</f>
        <v>0</v>
      </c>
      <c r="P400" s="34">
        <f>+'[1]Input Price'!$P$241</f>
        <v>0</v>
      </c>
    </row>
    <row r="401" spans="2:16">
      <c r="B401" s="143">
        <v>3</v>
      </c>
      <c r="C401" s="293" t="s">
        <v>303</v>
      </c>
      <c r="D401" s="128" t="s">
        <v>124</v>
      </c>
      <c r="E401" s="260">
        <v>1</v>
      </c>
      <c r="F401" s="34">
        <f>+'[1]Input Price'!$F$242</f>
        <v>0</v>
      </c>
      <c r="G401" s="34">
        <f>+'[1]Input Price'!$G$242</f>
        <v>0</v>
      </c>
      <c r="H401" s="34">
        <f>+'[1]Input Price'!$H$242</f>
        <v>0</v>
      </c>
      <c r="I401" s="34">
        <f>+'[1]Input Price'!$I$242</f>
        <v>0</v>
      </c>
      <c r="J401" s="34">
        <f>+'[1]Input Price'!$J$242</f>
        <v>0</v>
      </c>
      <c r="K401" s="34">
        <f>+'[1]Input Price'!$K$242</f>
        <v>0</v>
      </c>
      <c r="L401" s="34">
        <f>+'[1]Input Price'!$L$242</f>
        <v>0</v>
      </c>
      <c r="M401" s="34">
        <f>+'[1]Input Price'!$M$242</f>
        <v>0</v>
      </c>
      <c r="N401" s="34">
        <f>+'[1]Input Price'!$N$242</f>
        <v>0</v>
      </c>
      <c r="O401" s="34">
        <f>+'[1]Input Price'!$O$242</f>
        <v>0</v>
      </c>
      <c r="P401" s="34">
        <f>+'[1]Input Price'!$P$242</f>
        <v>0</v>
      </c>
    </row>
    <row r="402" spans="2:16">
      <c r="B402" s="143">
        <v>5</v>
      </c>
      <c r="C402" s="293" t="s">
        <v>304</v>
      </c>
      <c r="D402" s="128" t="s">
        <v>270</v>
      </c>
      <c r="E402" s="260">
        <v>1</v>
      </c>
      <c r="F402" s="34">
        <f>+'[1]Input Price'!$F$383</f>
        <v>0</v>
      </c>
      <c r="G402" s="34">
        <f>+'[1]Input Price'!$G$383</f>
        <v>0</v>
      </c>
      <c r="H402" s="34">
        <f>+'[1]Input Price'!$H$383</f>
        <v>0</v>
      </c>
      <c r="I402" s="34">
        <f>+'[1]Input Price'!$I$383</f>
        <v>0</v>
      </c>
      <c r="J402" s="34">
        <f>+'[1]Input Price'!$J$383</f>
        <v>0</v>
      </c>
      <c r="K402" s="34">
        <f>+'[1]Input Price'!$K$383</f>
        <v>0</v>
      </c>
      <c r="L402" s="34">
        <f>+'[1]Input Price'!$L$383</f>
        <v>0</v>
      </c>
      <c r="M402" s="34">
        <f>+'[1]Input Price'!$M$383</f>
        <v>0</v>
      </c>
      <c r="N402" s="34">
        <f>+'[1]Input Price'!$N$383</f>
        <v>0</v>
      </c>
      <c r="O402" s="34">
        <f>+'[1]Input Price'!$O$383</f>
        <v>0</v>
      </c>
      <c r="P402" s="34">
        <f>+'[1]Input Price'!$P$383</f>
        <v>0</v>
      </c>
    </row>
    <row r="403" spans="2:16" ht="25.5">
      <c r="B403" s="143">
        <v>6</v>
      </c>
      <c r="C403" s="293" t="s">
        <v>305</v>
      </c>
      <c r="D403" s="128" t="s">
        <v>270</v>
      </c>
      <c r="E403" s="260">
        <v>1</v>
      </c>
      <c r="F403" s="34">
        <f>+'[1]Input Price'!$F$475</f>
        <v>0</v>
      </c>
      <c r="G403" s="34">
        <f>+'[1]Input Price'!$G$475</f>
        <v>0</v>
      </c>
      <c r="H403" s="34">
        <f>+'[1]Input Price'!$H$475</f>
        <v>0</v>
      </c>
      <c r="I403" s="34">
        <f>+'[1]Input Price'!$I$475</f>
        <v>0</v>
      </c>
      <c r="J403" s="34">
        <f>+'[1]Input Price'!$J$475</f>
        <v>0</v>
      </c>
      <c r="K403" s="34">
        <f>+'[1]Input Price'!$K$475</f>
        <v>0</v>
      </c>
      <c r="L403" s="34">
        <f>+'[1]Input Price'!$L$475</f>
        <v>0</v>
      </c>
      <c r="M403" s="34">
        <f>+'[1]Input Price'!$M$475</f>
        <v>0</v>
      </c>
      <c r="N403" s="34">
        <f>+'[1]Input Price'!$N$475</f>
        <v>0</v>
      </c>
      <c r="O403" s="34">
        <f>+'[1]Input Price'!$O$475</f>
        <v>0</v>
      </c>
      <c r="P403" s="34">
        <f>+'[1]Input Price'!$P$475</f>
        <v>0</v>
      </c>
    </row>
    <row r="404" spans="2:16" ht="15.75" thickBot="1">
      <c r="B404" s="143"/>
      <c r="C404" s="293"/>
      <c r="D404" s="128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</row>
    <row r="405" spans="2:16" ht="15.75" thickBot="1">
      <c r="B405" s="143"/>
      <c r="C405" s="292" t="s">
        <v>306</v>
      </c>
      <c r="D405" s="128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</row>
    <row r="406" spans="2:16">
      <c r="C406" s="86"/>
      <c r="D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</row>
    <row r="407" spans="2:16" ht="15.75">
      <c r="B407" s="57">
        <v>5</v>
      </c>
      <c r="C407" s="332" t="s">
        <v>465</v>
      </c>
      <c r="D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</row>
    <row r="408" spans="2:16">
      <c r="B408" s="137" t="s">
        <v>16</v>
      </c>
      <c r="C408" s="285" t="s">
        <v>219</v>
      </c>
      <c r="D408" s="128"/>
      <c r="E408" s="261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</row>
    <row r="409" spans="2:16" ht="38.25">
      <c r="B409" s="138">
        <v>1</v>
      </c>
      <c r="C409" s="286" t="s">
        <v>220</v>
      </c>
      <c r="D409" s="128" t="s">
        <v>51</v>
      </c>
      <c r="E409" s="256">
        <v>1</v>
      </c>
      <c r="F409" s="34">
        <f>+'[1]Input Price'!$F$350</f>
        <v>0</v>
      </c>
      <c r="G409" s="34">
        <f>+'[1]Input Price'!$G$350</f>
        <v>0</v>
      </c>
      <c r="H409" s="34">
        <f>+'[1]Input Price'!$H$350</f>
        <v>0</v>
      </c>
      <c r="I409" s="34">
        <f>+'[1]Input Price'!$I$350</f>
        <v>0</v>
      </c>
      <c r="J409" s="34">
        <f>+'[1]Input Price'!$J$350</f>
        <v>0</v>
      </c>
      <c r="K409" s="34">
        <f>+'[1]Input Price'!$K$350</f>
        <v>0</v>
      </c>
      <c r="L409" s="34">
        <f>+'[1]Input Price'!$L$350</f>
        <v>0</v>
      </c>
      <c r="M409" s="34">
        <f>+'[1]Input Price'!$M$350</f>
        <v>0</v>
      </c>
      <c r="N409" s="34">
        <f>+'[1]Input Price'!$N$350</f>
        <v>0</v>
      </c>
      <c r="O409" s="34">
        <f>+'[1]Input Price'!$O$350</f>
        <v>0</v>
      </c>
      <c r="P409" s="34">
        <f>+'[1]Input Price'!$P$350</f>
        <v>0</v>
      </c>
    </row>
    <row r="410" spans="2:16">
      <c r="B410" s="138">
        <v>2</v>
      </c>
      <c r="C410" s="286" t="s">
        <v>221</v>
      </c>
      <c r="D410" s="128" t="s">
        <v>31</v>
      </c>
      <c r="E410" s="295" t="s">
        <v>451</v>
      </c>
      <c r="F410" s="34">
        <f>+'[1]Input Price'!$F$340</f>
        <v>0</v>
      </c>
      <c r="G410" s="34">
        <f>+'[1]Input Price'!$G$340</f>
        <v>0</v>
      </c>
      <c r="H410" s="34">
        <f>+'[1]Input Price'!$H$340</f>
        <v>0</v>
      </c>
      <c r="I410" s="34">
        <f>+'[1]Input Price'!$I$340</f>
        <v>0</v>
      </c>
      <c r="J410" s="34">
        <f>+'[1]Input Price'!$J$340</f>
        <v>0</v>
      </c>
      <c r="K410" s="34">
        <f>+'[1]Input Price'!$K$340</f>
        <v>0</v>
      </c>
      <c r="L410" s="34">
        <f>+'[1]Input Price'!$L$340</f>
        <v>0</v>
      </c>
      <c r="M410" s="34">
        <f>+'[1]Input Price'!$M$340</f>
        <v>0</v>
      </c>
      <c r="N410" s="34">
        <f>+'[1]Input Price'!$N$340</f>
        <v>0</v>
      </c>
      <c r="O410" s="34">
        <f>+'[1]Input Price'!$O$340</f>
        <v>0</v>
      </c>
      <c r="P410" s="34">
        <f>+'[1]Input Price'!$P$340</f>
        <v>0</v>
      </c>
    </row>
    <row r="411" spans="2:16">
      <c r="B411" s="138">
        <v>3</v>
      </c>
      <c r="C411" s="286" t="s">
        <v>222</v>
      </c>
      <c r="D411" s="128" t="s">
        <v>31</v>
      </c>
      <c r="E411" s="295" t="s">
        <v>451</v>
      </c>
      <c r="F411" s="34">
        <f>+'[1]Input Price'!$F$339</f>
        <v>0</v>
      </c>
      <c r="G411" s="34">
        <f>+'[1]Input Price'!$G$339</f>
        <v>0</v>
      </c>
      <c r="H411" s="34">
        <f>+'[1]Input Price'!$H$339</f>
        <v>0</v>
      </c>
      <c r="I411" s="34">
        <f>+'[1]Input Price'!$I$339</f>
        <v>0</v>
      </c>
      <c r="J411" s="34">
        <f>+'[1]Input Price'!$J$339</f>
        <v>0</v>
      </c>
      <c r="K411" s="34">
        <f>+'[1]Input Price'!$K$339</f>
        <v>0</v>
      </c>
      <c r="L411" s="34">
        <f>+'[1]Input Price'!$L$339</f>
        <v>0</v>
      </c>
      <c r="M411" s="34">
        <f>+'[1]Input Price'!$M$339</f>
        <v>0</v>
      </c>
      <c r="N411" s="34">
        <f>+'[1]Input Price'!$N$339</f>
        <v>0</v>
      </c>
      <c r="O411" s="34">
        <f>+'[1]Input Price'!$O$339</f>
        <v>0</v>
      </c>
      <c r="P411" s="34">
        <f>+'[1]Input Price'!$P$339</f>
        <v>0</v>
      </c>
    </row>
    <row r="412" spans="2:16">
      <c r="B412" s="139">
        <v>4</v>
      </c>
      <c r="C412" s="286" t="s">
        <v>223</v>
      </c>
      <c r="D412" s="128" t="s">
        <v>31</v>
      </c>
      <c r="E412" s="295" t="s">
        <v>451</v>
      </c>
      <c r="F412" s="34">
        <f>+'[1]Input Price'!$F$338</f>
        <v>0</v>
      </c>
      <c r="G412" s="34">
        <f>+'[1]Input Price'!$G$338</f>
        <v>0</v>
      </c>
      <c r="H412" s="34">
        <f>+'[1]Input Price'!$H$338</f>
        <v>0</v>
      </c>
      <c r="I412" s="34">
        <f>+'[1]Input Price'!$I$338</f>
        <v>0</v>
      </c>
      <c r="J412" s="34">
        <f>+'[1]Input Price'!$J$338</f>
        <v>0</v>
      </c>
      <c r="K412" s="34">
        <f>+'[1]Input Price'!$K$338</f>
        <v>0</v>
      </c>
      <c r="L412" s="34">
        <f>+'[1]Input Price'!$L$338</f>
        <v>0</v>
      </c>
      <c r="M412" s="34">
        <f>+'[1]Input Price'!$M$338</f>
        <v>0</v>
      </c>
      <c r="N412" s="34">
        <f>+'[1]Input Price'!$N$338</f>
        <v>0</v>
      </c>
      <c r="O412" s="34">
        <f>+'[1]Input Price'!$O$338</f>
        <v>0</v>
      </c>
      <c r="P412" s="34">
        <f>+'[1]Input Price'!$P$338</f>
        <v>0</v>
      </c>
    </row>
    <row r="413" spans="2:16">
      <c r="B413" s="139">
        <v>5</v>
      </c>
      <c r="C413" s="286" t="s">
        <v>224</v>
      </c>
      <c r="D413" s="128" t="s">
        <v>31</v>
      </c>
      <c r="E413" s="295" t="s">
        <v>451</v>
      </c>
      <c r="F413" s="34">
        <f>+'[1]Input Price'!$F$337</f>
        <v>0</v>
      </c>
      <c r="G413" s="34">
        <f>+'[1]Input Price'!$G$337</f>
        <v>0</v>
      </c>
      <c r="H413" s="34">
        <f>+'[1]Input Price'!$H$337</f>
        <v>0</v>
      </c>
      <c r="I413" s="34">
        <f>+'[1]Input Price'!$I$337</f>
        <v>0</v>
      </c>
      <c r="J413" s="34">
        <f>+'[1]Input Price'!$J$337</f>
        <v>0</v>
      </c>
      <c r="K413" s="34">
        <f>+'[1]Input Price'!$K$337</f>
        <v>0</v>
      </c>
      <c r="L413" s="34">
        <f>+'[1]Input Price'!$L$337</f>
        <v>0</v>
      </c>
      <c r="M413" s="34">
        <f>+'[1]Input Price'!$M$337</f>
        <v>0</v>
      </c>
      <c r="N413" s="34">
        <f>+'[1]Input Price'!$N$337</f>
        <v>0</v>
      </c>
      <c r="O413" s="34">
        <f>+'[1]Input Price'!$O$337</f>
        <v>0</v>
      </c>
      <c r="P413" s="34">
        <f>+'[1]Input Price'!$P$337</f>
        <v>0</v>
      </c>
    </row>
    <row r="414" spans="2:16">
      <c r="B414" s="139">
        <v>6</v>
      </c>
      <c r="C414" s="286" t="s">
        <v>225</v>
      </c>
      <c r="D414" s="128" t="s">
        <v>31</v>
      </c>
      <c r="E414" s="295" t="s">
        <v>451</v>
      </c>
      <c r="F414" s="34">
        <f>+'[1]Input Price'!$F$344</f>
        <v>0</v>
      </c>
      <c r="G414" s="34">
        <f>+'[1]Input Price'!$G$344</f>
        <v>0</v>
      </c>
      <c r="H414" s="34">
        <f>+'[1]Input Price'!$H$344</f>
        <v>0</v>
      </c>
      <c r="I414" s="34">
        <f>+'[1]Input Price'!$I$344</f>
        <v>0</v>
      </c>
      <c r="J414" s="34">
        <f>+'[1]Input Price'!$J$344</f>
        <v>0</v>
      </c>
      <c r="K414" s="34">
        <f>+'[1]Input Price'!$K$344</f>
        <v>0</v>
      </c>
      <c r="L414" s="34">
        <f>+'[1]Input Price'!$L$344</f>
        <v>0</v>
      </c>
      <c r="M414" s="34">
        <f>+'[1]Input Price'!$M$344</f>
        <v>0</v>
      </c>
      <c r="N414" s="34">
        <f>+'[1]Input Price'!$N$344</f>
        <v>0</v>
      </c>
      <c r="O414" s="34">
        <f>+'[1]Input Price'!$O$344</f>
        <v>0</v>
      </c>
      <c r="P414" s="34">
        <f>+'[1]Input Price'!$P$344</f>
        <v>0</v>
      </c>
    </row>
    <row r="415" spans="2:16">
      <c r="B415" s="138">
        <v>7</v>
      </c>
      <c r="C415" s="286" t="s">
        <v>222</v>
      </c>
      <c r="D415" s="128" t="s">
        <v>31</v>
      </c>
      <c r="E415" s="295" t="s">
        <v>451</v>
      </c>
      <c r="F415" s="34">
        <f>+'[1]Input Price'!$F$339</f>
        <v>0</v>
      </c>
      <c r="G415" s="34">
        <f>+'[1]Input Price'!$G$339</f>
        <v>0</v>
      </c>
      <c r="H415" s="34">
        <f>+'[1]Input Price'!$H$339</f>
        <v>0</v>
      </c>
      <c r="I415" s="34">
        <f>+'[1]Input Price'!$I$339</f>
        <v>0</v>
      </c>
      <c r="J415" s="34">
        <f>+'[1]Input Price'!$J$339</f>
        <v>0</v>
      </c>
      <c r="K415" s="34">
        <f>+'[1]Input Price'!$K$339</f>
        <v>0</v>
      </c>
      <c r="L415" s="34">
        <f>+'[1]Input Price'!$L$339</f>
        <v>0</v>
      </c>
      <c r="M415" s="34">
        <f>+'[1]Input Price'!$M$339</f>
        <v>0</v>
      </c>
      <c r="N415" s="34">
        <f>+'[1]Input Price'!$N$339</f>
        <v>0</v>
      </c>
      <c r="O415" s="34">
        <f>+'[1]Input Price'!$O$339</f>
        <v>0</v>
      </c>
      <c r="P415" s="34">
        <f>+'[1]Input Price'!$P$339</f>
        <v>0</v>
      </c>
    </row>
    <row r="416" spans="2:16">
      <c r="B416" s="138">
        <v>8</v>
      </c>
      <c r="C416" s="286" t="s">
        <v>223</v>
      </c>
      <c r="D416" s="128" t="s">
        <v>31</v>
      </c>
      <c r="E416" s="295" t="s">
        <v>451</v>
      </c>
      <c r="F416" s="34">
        <f>+'[1]Input Price'!$F$338</f>
        <v>0</v>
      </c>
      <c r="G416" s="34">
        <f>+'[1]Input Price'!$G$338</f>
        <v>0</v>
      </c>
      <c r="H416" s="34">
        <f>+'[1]Input Price'!$H$338</f>
        <v>0</v>
      </c>
      <c r="I416" s="34">
        <f>+'[1]Input Price'!$I$338</f>
        <v>0</v>
      </c>
      <c r="J416" s="34">
        <f>+'[1]Input Price'!$J$338</f>
        <v>0</v>
      </c>
      <c r="K416" s="34">
        <f>+'[1]Input Price'!$K$338</f>
        <v>0</v>
      </c>
      <c r="L416" s="34">
        <f>+'[1]Input Price'!$L$338</f>
        <v>0</v>
      </c>
      <c r="M416" s="34">
        <f>+'[1]Input Price'!$M$338</f>
        <v>0</v>
      </c>
      <c r="N416" s="34">
        <f>+'[1]Input Price'!$N$338</f>
        <v>0</v>
      </c>
      <c r="O416" s="34">
        <f>+'[1]Input Price'!$O$338</f>
        <v>0</v>
      </c>
      <c r="P416" s="34">
        <f>+'[1]Input Price'!$P$338</f>
        <v>0</v>
      </c>
    </row>
    <row r="417" spans="2:16">
      <c r="B417" s="139">
        <v>9</v>
      </c>
      <c r="C417" s="286" t="s">
        <v>226</v>
      </c>
      <c r="D417" s="128" t="s">
        <v>31</v>
      </c>
      <c r="E417" s="295" t="s">
        <v>451</v>
      </c>
      <c r="F417" s="34">
        <f>+'[1]Input Price'!$F$342</f>
        <v>0</v>
      </c>
      <c r="G417" s="34">
        <f>+'[1]Input Price'!$G$342</f>
        <v>0</v>
      </c>
      <c r="H417" s="34">
        <f>+'[1]Input Price'!$H$342</f>
        <v>0</v>
      </c>
      <c r="I417" s="34">
        <f>+'[1]Input Price'!$I$342</f>
        <v>0</v>
      </c>
      <c r="J417" s="34">
        <f>+'[1]Input Price'!$J$342</f>
        <v>0</v>
      </c>
      <c r="K417" s="34">
        <f>+'[1]Input Price'!$K$342</f>
        <v>0</v>
      </c>
      <c r="L417" s="34">
        <f>+'[1]Input Price'!$L$342</f>
        <v>0</v>
      </c>
      <c r="M417" s="34">
        <f>+'[1]Input Price'!$M$342</f>
        <v>0</v>
      </c>
      <c r="N417" s="34">
        <f>+'[1]Input Price'!$N$342</f>
        <v>0</v>
      </c>
      <c r="O417" s="34">
        <f>+'[1]Input Price'!$O$342</f>
        <v>0</v>
      </c>
      <c r="P417" s="34">
        <f>+'[1]Input Price'!$P$342</f>
        <v>0</v>
      </c>
    </row>
    <row r="418" spans="2:16">
      <c r="B418" s="139">
        <v>10</v>
      </c>
      <c r="C418" s="286" t="s">
        <v>224</v>
      </c>
      <c r="D418" s="128" t="s">
        <v>31</v>
      </c>
      <c r="E418" s="295" t="s">
        <v>451</v>
      </c>
      <c r="F418" s="34">
        <f>+'[1]Input Price'!$F$337</f>
        <v>0</v>
      </c>
      <c r="G418" s="34">
        <f>+'[1]Input Price'!$G$337</f>
        <v>0</v>
      </c>
      <c r="H418" s="34">
        <f>+'[1]Input Price'!$H$337</f>
        <v>0</v>
      </c>
      <c r="I418" s="34">
        <f>+'[1]Input Price'!$I$337</f>
        <v>0</v>
      </c>
      <c r="J418" s="34">
        <f>+'[1]Input Price'!$J$337</f>
        <v>0</v>
      </c>
      <c r="K418" s="34">
        <f>+'[1]Input Price'!$K$337</f>
        <v>0</v>
      </c>
      <c r="L418" s="34">
        <f>+'[1]Input Price'!$L$337</f>
        <v>0</v>
      </c>
      <c r="M418" s="34">
        <f>+'[1]Input Price'!$M$337</f>
        <v>0</v>
      </c>
      <c r="N418" s="34">
        <f>+'[1]Input Price'!$N$337</f>
        <v>0</v>
      </c>
      <c r="O418" s="34">
        <f>+'[1]Input Price'!$O$337</f>
        <v>0</v>
      </c>
      <c r="P418" s="34">
        <f>+'[1]Input Price'!$P$337</f>
        <v>0</v>
      </c>
    </row>
    <row r="419" spans="2:16">
      <c r="B419" s="139">
        <v>11</v>
      </c>
      <c r="C419" s="286" t="s">
        <v>225</v>
      </c>
      <c r="D419" s="128" t="s">
        <v>31</v>
      </c>
      <c r="E419" s="295" t="s">
        <v>451</v>
      </c>
      <c r="F419" s="34">
        <f>+'[1]Input Price'!$F$344</f>
        <v>0</v>
      </c>
      <c r="G419" s="34">
        <f>+'[1]Input Price'!$G$344</f>
        <v>0</v>
      </c>
      <c r="H419" s="34">
        <f>+'[1]Input Price'!$H$344</f>
        <v>0</v>
      </c>
      <c r="I419" s="34">
        <f>+'[1]Input Price'!$I$344</f>
        <v>0</v>
      </c>
      <c r="J419" s="34">
        <f>+'[1]Input Price'!$J$344</f>
        <v>0</v>
      </c>
      <c r="K419" s="34">
        <f>+'[1]Input Price'!$K$344</f>
        <v>0</v>
      </c>
      <c r="L419" s="34">
        <f>+'[1]Input Price'!$L$344</f>
        <v>0</v>
      </c>
      <c r="M419" s="34">
        <f>+'[1]Input Price'!$M$344</f>
        <v>0</v>
      </c>
      <c r="N419" s="34">
        <f>+'[1]Input Price'!$N$344</f>
        <v>0</v>
      </c>
      <c r="O419" s="34">
        <f>+'[1]Input Price'!$O$344</f>
        <v>0</v>
      </c>
      <c r="P419" s="34">
        <f>+'[1]Input Price'!$P$344</f>
        <v>0</v>
      </c>
    </row>
    <row r="420" spans="2:16">
      <c r="B420" s="138">
        <v>12</v>
      </c>
      <c r="C420" s="286" t="s">
        <v>223</v>
      </c>
      <c r="D420" s="128" t="s">
        <v>31</v>
      </c>
      <c r="E420" s="295" t="s">
        <v>451</v>
      </c>
      <c r="F420" s="34">
        <f>+'[1]Input Price'!$F$338</f>
        <v>0</v>
      </c>
      <c r="G420" s="34">
        <f>+'[1]Input Price'!$G$338</f>
        <v>0</v>
      </c>
      <c r="H420" s="34">
        <f>+'[1]Input Price'!$H$338</f>
        <v>0</v>
      </c>
      <c r="I420" s="34">
        <f>+'[1]Input Price'!$I$338</f>
        <v>0</v>
      </c>
      <c r="J420" s="34">
        <f>+'[1]Input Price'!$J$338</f>
        <v>0</v>
      </c>
      <c r="K420" s="34">
        <f>+'[1]Input Price'!$K$338</f>
        <v>0</v>
      </c>
      <c r="L420" s="34">
        <f>+'[1]Input Price'!$L$338</f>
        <v>0</v>
      </c>
      <c r="M420" s="34">
        <f>+'[1]Input Price'!$M$338</f>
        <v>0</v>
      </c>
      <c r="N420" s="34">
        <f>+'[1]Input Price'!$N$338</f>
        <v>0</v>
      </c>
      <c r="O420" s="34">
        <f>+'[1]Input Price'!$O$338</f>
        <v>0</v>
      </c>
      <c r="P420" s="34">
        <f>+'[1]Input Price'!$P$338</f>
        <v>0</v>
      </c>
    </row>
    <row r="421" spans="2:16">
      <c r="B421" s="138">
        <v>13</v>
      </c>
      <c r="C421" s="286" t="s">
        <v>226</v>
      </c>
      <c r="D421" s="128" t="s">
        <v>31</v>
      </c>
      <c r="E421" s="295" t="s">
        <v>451</v>
      </c>
      <c r="F421" s="34">
        <f>+'[1]Input Price'!$F$342</f>
        <v>0</v>
      </c>
      <c r="G421" s="34">
        <f>+'[1]Input Price'!$G$342</f>
        <v>0</v>
      </c>
      <c r="H421" s="34">
        <f>+'[1]Input Price'!$H$342</f>
        <v>0</v>
      </c>
      <c r="I421" s="34">
        <f>+'[1]Input Price'!$I$342</f>
        <v>0</v>
      </c>
      <c r="J421" s="34">
        <f>+'[1]Input Price'!$J$342</f>
        <v>0</v>
      </c>
      <c r="K421" s="34">
        <f>+'[1]Input Price'!$K$342</f>
        <v>0</v>
      </c>
      <c r="L421" s="34">
        <f>+'[1]Input Price'!$L$342</f>
        <v>0</v>
      </c>
      <c r="M421" s="34">
        <f>+'[1]Input Price'!$M$342</f>
        <v>0</v>
      </c>
      <c r="N421" s="34">
        <f>+'[1]Input Price'!$N$342</f>
        <v>0</v>
      </c>
      <c r="O421" s="34">
        <f>+'[1]Input Price'!$O$342</f>
        <v>0</v>
      </c>
      <c r="P421" s="34">
        <f>+'[1]Input Price'!$P$342</f>
        <v>0</v>
      </c>
    </row>
    <row r="422" spans="2:16">
      <c r="B422" s="139">
        <v>14</v>
      </c>
      <c r="C422" s="286" t="s">
        <v>224</v>
      </c>
      <c r="D422" s="128" t="s">
        <v>31</v>
      </c>
      <c r="E422" s="256">
        <v>3</v>
      </c>
      <c r="F422" s="34">
        <f>+'[1]Input Price'!$F$337</f>
        <v>0</v>
      </c>
      <c r="G422" s="34">
        <f>+'[1]Input Price'!$G$337</f>
        <v>0</v>
      </c>
      <c r="H422" s="34">
        <f>+'[1]Input Price'!$H$337</f>
        <v>0</v>
      </c>
      <c r="I422" s="34">
        <f>+'[1]Input Price'!$I$337</f>
        <v>0</v>
      </c>
      <c r="J422" s="34">
        <f>+'[1]Input Price'!$J$337</f>
        <v>0</v>
      </c>
      <c r="K422" s="34">
        <f>+'[1]Input Price'!$K$337</f>
        <v>0</v>
      </c>
      <c r="L422" s="34">
        <f>+'[1]Input Price'!$L$337</f>
        <v>0</v>
      </c>
      <c r="M422" s="34">
        <f>+'[1]Input Price'!$M$337</f>
        <v>0</v>
      </c>
      <c r="N422" s="34">
        <f>+'[1]Input Price'!$N$337</f>
        <v>0</v>
      </c>
      <c r="O422" s="34">
        <f>+'[1]Input Price'!$O$337</f>
        <v>0</v>
      </c>
      <c r="P422" s="34">
        <f>+'[1]Input Price'!$P$337</f>
        <v>0</v>
      </c>
    </row>
    <row r="423" spans="2:16">
      <c r="B423" s="139">
        <v>15</v>
      </c>
      <c r="C423" s="286" t="s">
        <v>227</v>
      </c>
      <c r="D423" s="128" t="s">
        <v>31</v>
      </c>
      <c r="E423" s="256">
        <v>12</v>
      </c>
      <c r="F423" s="34">
        <f>+'[1]Input Price'!$F$341</f>
        <v>0</v>
      </c>
      <c r="G423" s="34">
        <f>+'[1]Input Price'!$G$341</f>
        <v>0</v>
      </c>
      <c r="H423" s="34">
        <f>+'[1]Input Price'!$H$341</f>
        <v>0</v>
      </c>
      <c r="I423" s="34">
        <f>+'[1]Input Price'!$I$341</f>
        <v>0</v>
      </c>
      <c r="J423" s="34">
        <f>+'[1]Input Price'!$J$341</f>
        <v>0</v>
      </c>
      <c r="K423" s="34">
        <f>+'[1]Input Price'!$K$341</f>
        <v>0</v>
      </c>
      <c r="L423" s="34">
        <f>+'[1]Input Price'!$L$341</f>
        <v>0</v>
      </c>
      <c r="M423" s="34">
        <f>+'[1]Input Price'!$M$341</f>
        <v>0</v>
      </c>
      <c r="N423" s="34">
        <f>+'[1]Input Price'!$N$341</f>
        <v>0</v>
      </c>
      <c r="O423" s="34">
        <f>+'[1]Input Price'!$O$341</f>
        <v>0</v>
      </c>
      <c r="P423" s="34">
        <f>+'[1]Input Price'!$P$341</f>
        <v>0</v>
      </c>
    </row>
    <row r="424" spans="2:16">
      <c r="B424" s="139">
        <v>16</v>
      </c>
      <c r="C424" s="286" t="s">
        <v>228</v>
      </c>
      <c r="D424" s="128" t="s">
        <v>31</v>
      </c>
      <c r="E424" s="256">
        <v>1</v>
      </c>
      <c r="F424" s="34">
        <f>+'[1]Input Price'!$F$343</f>
        <v>0</v>
      </c>
      <c r="G424" s="34">
        <f>+'[1]Input Price'!$G$343</f>
        <v>0</v>
      </c>
      <c r="H424" s="34">
        <f>+'[1]Input Price'!$H$343</f>
        <v>0</v>
      </c>
      <c r="I424" s="34">
        <f>+'[1]Input Price'!$I$343</f>
        <v>0</v>
      </c>
      <c r="J424" s="34">
        <f>+'[1]Input Price'!$J$343</f>
        <v>0</v>
      </c>
      <c r="K424" s="34">
        <f>+'[1]Input Price'!$K$343</f>
        <v>0</v>
      </c>
      <c r="L424" s="34">
        <f>+'[1]Input Price'!$L$343</f>
        <v>0</v>
      </c>
      <c r="M424" s="34">
        <f>+'[1]Input Price'!$M$343</f>
        <v>0</v>
      </c>
      <c r="N424" s="34">
        <f>+'[1]Input Price'!$N$343</f>
        <v>0</v>
      </c>
      <c r="O424" s="34">
        <f>+'[1]Input Price'!$O$343</f>
        <v>0</v>
      </c>
      <c r="P424" s="34">
        <f>+'[1]Input Price'!$P$343</f>
        <v>0</v>
      </c>
    </row>
    <row r="425" spans="2:16">
      <c r="B425" s="139">
        <v>17</v>
      </c>
      <c r="C425" s="286" t="s">
        <v>229</v>
      </c>
      <c r="D425" s="128" t="s">
        <v>31</v>
      </c>
      <c r="E425" s="256">
        <v>2</v>
      </c>
      <c r="F425" s="34">
        <f>+'[1]Input Price'!$F$593</f>
        <v>0</v>
      </c>
      <c r="G425" s="34">
        <f>+'[1]Input Price'!$G$593</f>
        <v>0</v>
      </c>
      <c r="H425" s="34">
        <f>+'[1]Input Price'!$H$593</f>
        <v>0</v>
      </c>
      <c r="I425" s="34">
        <f>+'[1]Input Price'!$I$593</f>
        <v>0</v>
      </c>
      <c r="J425" s="34">
        <f>+'[1]Input Price'!$J$593</f>
        <v>0</v>
      </c>
      <c r="K425" s="34">
        <f>+'[1]Input Price'!$K$593</f>
        <v>0</v>
      </c>
      <c r="L425" s="34">
        <f>+'[1]Input Price'!$L$593</f>
        <v>0</v>
      </c>
      <c r="M425" s="34">
        <f>+'[1]Input Price'!$M$593</f>
        <v>0</v>
      </c>
      <c r="N425" s="34">
        <f>+'[1]Input Price'!$N$593</f>
        <v>0</v>
      </c>
      <c r="O425" s="34">
        <f>+'[1]Input Price'!$O$593</f>
        <v>0</v>
      </c>
      <c r="P425" s="34">
        <f>+'[1]Input Price'!$P$593</f>
        <v>0</v>
      </c>
    </row>
    <row r="426" spans="2:16">
      <c r="B426" s="139">
        <v>18</v>
      </c>
      <c r="C426" s="286" t="s">
        <v>230</v>
      </c>
      <c r="D426" s="128" t="s">
        <v>124</v>
      </c>
      <c r="E426" s="256">
        <v>1</v>
      </c>
      <c r="F426" s="34">
        <f>+'[1]Input Price'!$F$594</f>
        <v>0</v>
      </c>
      <c r="G426" s="34">
        <f>+'[1]Input Price'!$G$594</f>
        <v>0</v>
      </c>
      <c r="H426" s="34">
        <f>+'[1]Input Price'!$H$594</f>
        <v>0</v>
      </c>
      <c r="I426" s="34">
        <f>+'[1]Input Price'!$I$594</f>
        <v>0</v>
      </c>
      <c r="J426" s="34">
        <f>+'[1]Input Price'!$J$594</f>
        <v>0</v>
      </c>
      <c r="K426" s="34">
        <f>+'[1]Input Price'!$K$594</f>
        <v>0</v>
      </c>
      <c r="L426" s="34">
        <f>+'[1]Input Price'!$L$594</f>
        <v>0</v>
      </c>
      <c r="M426" s="34">
        <f>+'[1]Input Price'!$M$594</f>
        <v>0</v>
      </c>
      <c r="N426" s="34">
        <f>+'[1]Input Price'!$N$594</f>
        <v>0</v>
      </c>
      <c r="O426" s="34">
        <f>+'[1]Input Price'!$O$594</f>
        <v>0</v>
      </c>
      <c r="P426" s="34">
        <f>+'[1]Input Price'!$P$594</f>
        <v>0</v>
      </c>
    </row>
    <row r="427" spans="2:16">
      <c r="B427" s="139">
        <v>19</v>
      </c>
      <c r="C427" s="286" t="s">
        <v>231</v>
      </c>
      <c r="D427" s="128" t="s">
        <v>51</v>
      </c>
      <c r="E427" s="256">
        <v>4</v>
      </c>
      <c r="F427" s="34">
        <f>+'[1]Input Price'!F482</f>
        <v>0</v>
      </c>
      <c r="G427" s="34">
        <f>+'[1]Input Price'!G482</f>
        <v>0</v>
      </c>
      <c r="H427" s="34">
        <f>+'[1]Input Price'!H482</f>
        <v>0</v>
      </c>
      <c r="I427" s="34">
        <f>+'[1]Input Price'!I482</f>
        <v>0</v>
      </c>
      <c r="J427" s="34">
        <f>+'[1]Input Price'!J482</f>
        <v>0</v>
      </c>
      <c r="K427" s="34">
        <f>+'[1]Input Price'!K482</f>
        <v>0</v>
      </c>
      <c r="L427" s="34">
        <f>+'[1]Input Price'!L482</f>
        <v>0</v>
      </c>
      <c r="M427" s="34">
        <f>+'[1]Input Price'!M482</f>
        <v>0</v>
      </c>
      <c r="N427" s="34">
        <f>+'[1]Input Price'!N482</f>
        <v>0</v>
      </c>
      <c r="O427" s="34">
        <f>+'[1]Input Price'!O482</f>
        <v>0</v>
      </c>
      <c r="P427" s="34">
        <f>+'[1]Input Price'!P482</f>
        <v>0</v>
      </c>
    </row>
    <row r="428" spans="2:16">
      <c r="B428" s="139">
        <v>20</v>
      </c>
      <c r="C428" s="286" t="s">
        <v>232</v>
      </c>
      <c r="D428" s="128" t="s">
        <v>53</v>
      </c>
      <c r="E428" s="256">
        <v>1</v>
      </c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</row>
    <row r="429" spans="2:16">
      <c r="B429" s="136"/>
      <c r="C429" s="287"/>
      <c r="D429" s="129"/>
      <c r="E429" s="260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</row>
    <row r="430" spans="2:16">
      <c r="B430" s="135" t="s">
        <v>233</v>
      </c>
      <c r="C430" s="288" t="s">
        <v>234</v>
      </c>
      <c r="D430" s="130"/>
      <c r="E430" s="296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</row>
    <row r="431" spans="2:16">
      <c r="B431" s="140">
        <v>1</v>
      </c>
      <c r="C431" s="333" t="s">
        <v>235</v>
      </c>
      <c r="D431" s="132" t="s">
        <v>124</v>
      </c>
      <c r="E431" s="296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</row>
    <row r="432" spans="2:16" ht="25.5">
      <c r="B432" s="134">
        <v>2</v>
      </c>
      <c r="C432" s="334" t="s">
        <v>236</v>
      </c>
      <c r="D432" s="131" t="s">
        <v>51</v>
      </c>
      <c r="E432" s="297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</row>
    <row r="433" spans="2:16">
      <c r="B433" s="136">
        <v>3</v>
      </c>
      <c r="C433" s="289" t="s">
        <v>237</v>
      </c>
      <c r="D433" s="130" t="s">
        <v>238</v>
      </c>
      <c r="E433" s="296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</row>
    <row r="434" spans="2:16">
      <c r="B434" s="136"/>
      <c r="C434" s="288"/>
      <c r="D434" s="130"/>
      <c r="E434" s="296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</row>
    <row r="435" spans="2:16">
      <c r="B435" s="135" t="s">
        <v>239</v>
      </c>
      <c r="C435" s="288" t="s">
        <v>240</v>
      </c>
      <c r="D435" s="129"/>
      <c r="E435" s="260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</row>
    <row r="436" spans="2:16" ht="51">
      <c r="B436" s="138">
        <v>1</v>
      </c>
      <c r="C436" s="290" t="s">
        <v>241</v>
      </c>
      <c r="D436" s="128" t="s">
        <v>124</v>
      </c>
      <c r="E436" s="256">
        <v>1</v>
      </c>
      <c r="F436" s="34">
        <f>+'[1]Input Price'!$F$546</f>
        <v>0</v>
      </c>
      <c r="G436" s="34">
        <f>+'[1]Input Price'!$G$546</f>
        <v>0</v>
      </c>
      <c r="H436" s="34">
        <f>+'[1]Input Price'!$H$546</f>
        <v>0</v>
      </c>
      <c r="I436" s="34">
        <f>+'[1]Input Price'!$I$546</f>
        <v>0</v>
      </c>
      <c r="J436" s="34">
        <f>+'[1]Input Price'!$J$546</f>
        <v>0</v>
      </c>
      <c r="K436" s="34">
        <f>+'[1]Input Price'!$K$546</f>
        <v>0</v>
      </c>
      <c r="L436" s="34">
        <f>+'[1]Input Price'!$L$546</f>
        <v>0</v>
      </c>
      <c r="M436" s="34">
        <f>+'[1]Input Price'!$M$546</f>
        <v>0</v>
      </c>
      <c r="N436" s="34">
        <f>+'[1]Input Price'!$N$546</f>
        <v>0</v>
      </c>
      <c r="O436" s="34">
        <f>+'[1]Input Price'!$O$546</f>
        <v>0</v>
      </c>
      <c r="P436" s="34">
        <f>+'[1]Input Price'!$P$546</f>
        <v>0</v>
      </c>
    </row>
    <row r="437" spans="2:16">
      <c r="B437" s="136"/>
      <c r="C437" s="287"/>
      <c r="D437" s="129"/>
      <c r="E437" s="260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</row>
    <row r="438" spans="2:16">
      <c r="B438" s="135" t="s">
        <v>242</v>
      </c>
      <c r="C438" s="288" t="s">
        <v>243</v>
      </c>
      <c r="D438" s="129"/>
      <c r="E438" s="260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</row>
    <row r="439" spans="2:16" ht="25.5">
      <c r="B439" s="138">
        <v>1</v>
      </c>
      <c r="C439" s="286" t="s">
        <v>244</v>
      </c>
      <c r="D439" s="128" t="s">
        <v>51</v>
      </c>
      <c r="E439" s="260">
        <v>6</v>
      </c>
      <c r="F439" s="34">
        <f>+'[1]Input Price'!$F$331</f>
        <v>0</v>
      </c>
      <c r="G439" s="34">
        <f>+'[1]Input Price'!$G$331</f>
        <v>0</v>
      </c>
      <c r="H439" s="34">
        <f>+'[1]Input Price'!$H$331</f>
        <v>0</v>
      </c>
      <c r="I439" s="34">
        <f>+'[1]Input Price'!$I$331</f>
        <v>0</v>
      </c>
      <c r="J439" s="34">
        <f>+'[1]Input Price'!$J$331</f>
        <v>0</v>
      </c>
      <c r="K439" s="34">
        <f>+'[1]Input Price'!$K$331</f>
        <v>0</v>
      </c>
      <c r="L439" s="34">
        <f>+'[1]Input Price'!$L$331</f>
        <v>0</v>
      </c>
      <c r="M439" s="34">
        <f>+'[1]Input Price'!$M$331</f>
        <v>0</v>
      </c>
      <c r="N439" s="34">
        <f>+'[1]Input Price'!$N$331</f>
        <v>0</v>
      </c>
      <c r="O439" s="34">
        <f>+'[1]Input Price'!$O$331</f>
        <v>0</v>
      </c>
      <c r="P439" s="34">
        <f>+'[1]Input Price'!$P$331</f>
        <v>0</v>
      </c>
    </row>
    <row r="440" spans="2:16">
      <c r="B440" s="138">
        <v>2</v>
      </c>
      <c r="C440" s="286" t="s">
        <v>245</v>
      </c>
      <c r="D440" s="128" t="s">
        <v>51</v>
      </c>
      <c r="E440" s="260">
        <v>2</v>
      </c>
      <c r="F440" s="34">
        <f>+'[1]Input Price'!$F$333</f>
        <v>0</v>
      </c>
      <c r="G440" s="34">
        <f>+'[1]Input Price'!$G$333</f>
        <v>0</v>
      </c>
      <c r="H440" s="34">
        <f>+'[1]Input Price'!$H$333</f>
        <v>0</v>
      </c>
      <c r="I440" s="34">
        <f>+'[1]Input Price'!$I$333</f>
        <v>0</v>
      </c>
      <c r="J440" s="34">
        <f>+'[1]Input Price'!$J$333</f>
        <v>0</v>
      </c>
      <c r="K440" s="34">
        <f>+'[1]Input Price'!$K$333</f>
        <v>0</v>
      </c>
      <c r="L440" s="34">
        <f>+'[1]Input Price'!$L$333</f>
        <v>0</v>
      </c>
      <c r="M440" s="34">
        <f>+'[1]Input Price'!$M$333</f>
        <v>0</v>
      </c>
      <c r="N440" s="34">
        <f>+'[1]Input Price'!$N$333</f>
        <v>0</v>
      </c>
      <c r="O440" s="34">
        <f>+'[1]Input Price'!$O$333</f>
        <v>0</v>
      </c>
      <c r="P440" s="34">
        <f>+'[1]Input Price'!$P$333</f>
        <v>0</v>
      </c>
    </row>
    <row r="441" spans="2:16">
      <c r="B441" s="138">
        <v>3</v>
      </c>
      <c r="C441" s="286" t="s">
        <v>246</v>
      </c>
      <c r="D441" s="128" t="s">
        <v>51</v>
      </c>
      <c r="E441" s="260">
        <v>1</v>
      </c>
      <c r="F441" s="34">
        <f>+'[1]Input Price'!$F$352</f>
        <v>0</v>
      </c>
      <c r="G441" s="34">
        <f>+'[1]Input Price'!$G$352</f>
        <v>0</v>
      </c>
      <c r="H441" s="34">
        <f>+'[1]Input Price'!$H$352</f>
        <v>0</v>
      </c>
      <c r="I441" s="34">
        <f>+'[1]Input Price'!$I$352</f>
        <v>0</v>
      </c>
      <c r="J441" s="34">
        <f>+'[1]Input Price'!$J$352</f>
        <v>0</v>
      </c>
      <c r="K441" s="34">
        <f>+'[1]Input Price'!$K$352</f>
        <v>0</v>
      </c>
      <c r="L441" s="34">
        <f>+'[1]Input Price'!$L$352</f>
        <v>0</v>
      </c>
      <c r="M441" s="34">
        <f>+'[1]Input Price'!$M$352</f>
        <v>0</v>
      </c>
      <c r="N441" s="34">
        <f>+'[1]Input Price'!$N$352</f>
        <v>0</v>
      </c>
      <c r="O441" s="34">
        <f>+'[1]Input Price'!$O$352</f>
        <v>0</v>
      </c>
      <c r="P441" s="34">
        <f>+'[1]Input Price'!$P$352</f>
        <v>0</v>
      </c>
    </row>
    <row r="442" spans="2:16">
      <c r="B442" s="138">
        <v>4</v>
      </c>
      <c r="C442" s="286" t="s">
        <v>247</v>
      </c>
      <c r="D442" s="128" t="s">
        <v>51</v>
      </c>
      <c r="E442" s="260">
        <v>1</v>
      </c>
      <c r="F442" s="34">
        <f>+'[1]Input Price'!$F$328</f>
        <v>0</v>
      </c>
      <c r="G442" s="34">
        <f>+'[1]Input Price'!$G$328</f>
        <v>0</v>
      </c>
      <c r="H442" s="34">
        <f>+'[1]Input Price'!$H$328</f>
        <v>0</v>
      </c>
      <c r="I442" s="34">
        <f>+'[1]Input Price'!$I$328</f>
        <v>0</v>
      </c>
      <c r="J442" s="34">
        <f>+'[1]Input Price'!$J$328</f>
        <v>0</v>
      </c>
      <c r="K442" s="34">
        <f>+'[1]Input Price'!$K$328</f>
        <v>0</v>
      </c>
      <c r="L442" s="34">
        <f>+'[1]Input Price'!$L$328</f>
        <v>0</v>
      </c>
      <c r="M442" s="34">
        <f>+'[1]Input Price'!$M$328</f>
        <v>0</v>
      </c>
      <c r="N442" s="34">
        <f>+'[1]Input Price'!$N$328</f>
        <v>0</v>
      </c>
      <c r="O442" s="34">
        <f>+'[1]Input Price'!$O$328</f>
        <v>0</v>
      </c>
      <c r="P442" s="34">
        <f>+'[1]Input Price'!$P$328</f>
        <v>0</v>
      </c>
    </row>
    <row r="443" spans="2:16">
      <c r="B443" s="138">
        <v>5</v>
      </c>
      <c r="C443" s="286" t="s">
        <v>248</v>
      </c>
      <c r="D443" s="128" t="s">
        <v>55</v>
      </c>
      <c r="E443" s="260">
        <v>31</v>
      </c>
      <c r="F443" s="34">
        <f>+'[1]Input Price'!$F$280</f>
        <v>0</v>
      </c>
      <c r="G443" s="34">
        <f>+'[1]Input Price'!$G$280</f>
        <v>0</v>
      </c>
      <c r="H443" s="34">
        <f>+'[1]Input Price'!$H$280</f>
        <v>0</v>
      </c>
      <c r="I443" s="34">
        <f>+'[1]Input Price'!$I$280</f>
        <v>0</v>
      </c>
      <c r="J443" s="34">
        <f>+'[1]Input Price'!$J$280</f>
        <v>0</v>
      </c>
      <c r="K443" s="34">
        <f>+'[1]Input Price'!$K$280</f>
        <v>0</v>
      </c>
      <c r="L443" s="34">
        <f>+'[1]Input Price'!$L$280</f>
        <v>0</v>
      </c>
      <c r="M443" s="34">
        <f>+'[1]Input Price'!$M$280</f>
        <v>0</v>
      </c>
      <c r="N443" s="34">
        <f>+'[1]Input Price'!$N$280</f>
        <v>0</v>
      </c>
      <c r="O443" s="34">
        <f>+'[1]Input Price'!$O$280</f>
        <v>0</v>
      </c>
      <c r="P443" s="34">
        <f>+'[1]Input Price'!$P$280</f>
        <v>0</v>
      </c>
    </row>
    <row r="444" spans="2:16">
      <c r="B444" s="138">
        <v>6</v>
      </c>
      <c r="C444" s="286" t="s">
        <v>249</v>
      </c>
      <c r="D444" s="128" t="s">
        <v>179</v>
      </c>
      <c r="E444" s="260">
        <v>6</v>
      </c>
      <c r="F444" s="34">
        <f>+'[1]Input Price'!$F$455</f>
        <v>0</v>
      </c>
      <c r="G444" s="34">
        <f>+'[1]Input Price'!$G$455</f>
        <v>0</v>
      </c>
      <c r="H444" s="34">
        <f>+'[1]Input Price'!$H$455</f>
        <v>0</v>
      </c>
      <c r="I444" s="34">
        <f>+'[1]Input Price'!$I$455</f>
        <v>0</v>
      </c>
      <c r="J444" s="34">
        <f>+'[1]Input Price'!$J$455</f>
        <v>0</v>
      </c>
      <c r="K444" s="34">
        <f>+'[1]Input Price'!$K$455</f>
        <v>0</v>
      </c>
      <c r="L444" s="34">
        <f>+'[1]Input Price'!$L$455</f>
        <v>0</v>
      </c>
      <c r="M444" s="34">
        <f>+'[1]Input Price'!$M$455</f>
        <v>0</v>
      </c>
      <c r="N444" s="34">
        <f>+'[1]Input Price'!$N$455</f>
        <v>0</v>
      </c>
      <c r="O444" s="34">
        <f>+'[1]Input Price'!$O$455</f>
        <v>0</v>
      </c>
      <c r="P444" s="34">
        <f>+'[1]Input Price'!$P$455</f>
        <v>0</v>
      </c>
    </row>
    <row r="445" spans="2:16">
      <c r="B445" s="133"/>
      <c r="C445" s="289"/>
      <c r="D445" s="129"/>
      <c r="E445" s="260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</row>
    <row r="446" spans="2:16">
      <c r="B446" s="135" t="s">
        <v>250</v>
      </c>
      <c r="C446" s="288" t="s">
        <v>251</v>
      </c>
      <c r="D446" s="129"/>
      <c r="E446" s="260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</row>
    <row r="447" spans="2:16">
      <c r="B447" s="138">
        <v>1</v>
      </c>
      <c r="C447" s="286" t="s">
        <v>252</v>
      </c>
      <c r="D447" s="128" t="s">
        <v>51</v>
      </c>
      <c r="E447" s="260">
        <v>2</v>
      </c>
      <c r="F447" s="34">
        <f>+'[1]Input Price'!$F$391</f>
        <v>0</v>
      </c>
      <c r="G447" s="34">
        <f>+'[1]Input Price'!$G$391</f>
        <v>0</v>
      </c>
      <c r="H447" s="34">
        <f>+'[1]Input Price'!$H$391</f>
        <v>0</v>
      </c>
      <c r="I447" s="34">
        <f>+'[1]Input Price'!$I$391</f>
        <v>0</v>
      </c>
      <c r="J447" s="34">
        <f>+'[1]Input Price'!$J$391</f>
        <v>0</v>
      </c>
      <c r="K447" s="34">
        <f>+'[1]Input Price'!$K$391</f>
        <v>0</v>
      </c>
      <c r="L447" s="34">
        <f>+'[1]Input Price'!$L$391</f>
        <v>0</v>
      </c>
      <c r="M447" s="34">
        <f>+'[1]Input Price'!$M$391</f>
        <v>0</v>
      </c>
      <c r="N447" s="34">
        <f>+'[1]Input Price'!$N$391</f>
        <v>0</v>
      </c>
      <c r="O447" s="34">
        <f>+'[1]Input Price'!$O$391</f>
        <v>0</v>
      </c>
      <c r="P447" s="34">
        <f>+'[1]Input Price'!$P$391</f>
        <v>0</v>
      </c>
    </row>
    <row r="448" spans="2:16">
      <c r="B448" s="138">
        <v>2</v>
      </c>
      <c r="C448" s="286" t="s">
        <v>253</v>
      </c>
      <c r="D448" s="128" t="s">
        <v>55</v>
      </c>
      <c r="E448" s="260">
        <v>25</v>
      </c>
      <c r="F448" s="34">
        <f>+'[1]Input Price'!$F$886</f>
        <v>0</v>
      </c>
      <c r="G448" s="34">
        <f>+'[1]Input Price'!$G$886</f>
        <v>0</v>
      </c>
      <c r="H448" s="34">
        <f>+'[1]Input Price'!$H$886</f>
        <v>0</v>
      </c>
      <c r="I448" s="34">
        <f>+'[1]Input Price'!$I$886</f>
        <v>0</v>
      </c>
      <c r="J448" s="34">
        <f>+'[1]Input Price'!$J$886</f>
        <v>0</v>
      </c>
      <c r="K448" s="34">
        <f>+'[1]Input Price'!$K$886</f>
        <v>0</v>
      </c>
      <c r="L448" s="34">
        <f>+'[1]Input Price'!$L$886</f>
        <v>0</v>
      </c>
      <c r="M448" s="34">
        <f>+'[1]Input Price'!$M$886</f>
        <v>0</v>
      </c>
      <c r="N448" s="34">
        <f>+'[1]Input Price'!$N$886</f>
        <v>0</v>
      </c>
      <c r="O448" s="34">
        <f>+'[1]Input Price'!$O$886</f>
        <v>0</v>
      </c>
      <c r="P448" s="34">
        <f>+'[1]Input Price'!$P$886</f>
        <v>0</v>
      </c>
    </row>
    <row r="449" spans="2:16">
      <c r="B449" s="138">
        <v>3</v>
      </c>
      <c r="C449" s="286" t="s">
        <v>254</v>
      </c>
      <c r="D449" s="128" t="s">
        <v>179</v>
      </c>
      <c r="E449" s="260">
        <v>2</v>
      </c>
      <c r="F449" s="34">
        <f>+'[1]Input Price'!$F$456</f>
        <v>0</v>
      </c>
      <c r="G449" s="34">
        <f>+'[1]Input Price'!$G$456</f>
        <v>0</v>
      </c>
      <c r="H449" s="34">
        <f>+'[1]Input Price'!$H$456</f>
        <v>0</v>
      </c>
      <c r="I449" s="34">
        <f>+'[1]Input Price'!$I$456</f>
        <v>0</v>
      </c>
      <c r="J449" s="34">
        <f>+'[1]Input Price'!$J$456</f>
        <v>0</v>
      </c>
      <c r="K449" s="34">
        <f>+'[1]Input Price'!$K$456</f>
        <v>0</v>
      </c>
      <c r="L449" s="34">
        <f>+'[1]Input Price'!$L$456</f>
        <v>0</v>
      </c>
      <c r="M449" s="34">
        <f>+'[1]Input Price'!$M$456</f>
        <v>0</v>
      </c>
      <c r="N449" s="34">
        <f>+'[1]Input Price'!$N$456</f>
        <v>0</v>
      </c>
      <c r="O449" s="34">
        <f>+'[1]Input Price'!$O$456</f>
        <v>0</v>
      </c>
      <c r="P449" s="34">
        <f>+'[1]Input Price'!$P$456</f>
        <v>0</v>
      </c>
    </row>
    <row r="450" spans="2:16" ht="15.75" thickBot="1">
      <c r="B450" s="138"/>
      <c r="C450" s="291"/>
      <c r="D450" s="128"/>
      <c r="E450" s="260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</row>
    <row r="451" spans="2:16" ht="15.75" thickBot="1">
      <c r="B451" s="138"/>
      <c r="C451" s="292" t="s">
        <v>255</v>
      </c>
      <c r="D451" s="128"/>
      <c r="E451" s="260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</row>
    <row r="452" spans="2:16">
      <c r="B452" s="133"/>
      <c r="C452" s="289"/>
      <c r="D452" s="129"/>
      <c r="E452" s="260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</row>
    <row r="453" spans="2:16">
      <c r="B453" s="135" t="s">
        <v>256</v>
      </c>
      <c r="C453" s="288" t="s">
        <v>257</v>
      </c>
      <c r="D453" s="129"/>
      <c r="E453" s="260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</row>
    <row r="454" spans="2:16" ht="25.5">
      <c r="B454" s="138">
        <v>1</v>
      </c>
      <c r="C454" s="286" t="s">
        <v>258</v>
      </c>
      <c r="D454" s="128" t="s">
        <v>51</v>
      </c>
      <c r="E454" s="260">
        <v>1</v>
      </c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</row>
    <row r="455" spans="2:16" ht="25.5">
      <c r="B455" s="138">
        <v>2</v>
      </c>
      <c r="C455" s="286" t="s">
        <v>259</v>
      </c>
      <c r="D455" s="128" t="s">
        <v>51</v>
      </c>
      <c r="E455" s="260">
        <v>1</v>
      </c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</row>
    <row r="456" spans="2:16">
      <c r="B456" s="138">
        <v>3</v>
      </c>
      <c r="C456" s="286" t="s">
        <v>260</v>
      </c>
      <c r="D456" s="128" t="s">
        <v>51</v>
      </c>
      <c r="E456" s="260">
        <v>8</v>
      </c>
      <c r="F456" s="34">
        <f>+'[1]Input Price'!$F$298</f>
        <v>0</v>
      </c>
      <c r="G456" s="34">
        <f>+'[1]Input Price'!$G$298</f>
        <v>0</v>
      </c>
      <c r="H456" s="34">
        <f>+'[1]Input Price'!$H$298</f>
        <v>0</v>
      </c>
      <c r="I456" s="34">
        <f>+'[1]Input Price'!$I$298</f>
        <v>0</v>
      </c>
      <c r="J456" s="34">
        <f>+'[1]Input Price'!$J$298</f>
        <v>0</v>
      </c>
      <c r="K456" s="34">
        <f>+'[1]Input Price'!$K$298</f>
        <v>0</v>
      </c>
      <c r="L456" s="34">
        <f>+'[1]Input Price'!$L$298</f>
        <v>0</v>
      </c>
      <c r="M456" s="34">
        <f>+'[1]Input Price'!$M$298</f>
        <v>0</v>
      </c>
      <c r="N456" s="34">
        <f>+'[1]Input Price'!$N$298</f>
        <v>0</v>
      </c>
      <c r="O456" s="34">
        <f>+'[1]Input Price'!$O$298</f>
        <v>0</v>
      </c>
      <c r="P456" s="34">
        <f>+'[1]Input Price'!$P$298</f>
        <v>0</v>
      </c>
    </row>
    <row r="457" spans="2:16">
      <c r="B457" s="138">
        <v>4</v>
      </c>
      <c r="C457" s="286" t="s">
        <v>261</v>
      </c>
      <c r="D457" s="128" t="s">
        <v>51</v>
      </c>
      <c r="E457" s="260">
        <v>1</v>
      </c>
      <c r="F457" s="34">
        <f>+'[1]Input Price'!$F$297</f>
        <v>0</v>
      </c>
      <c r="G457" s="34">
        <f>+'[1]Input Price'!$G$297</f>
        <v>0</v>
      </c>
      <c r="H457" s="34">
        <f>+'[1]Input Price'!$H$297</f>
        <v>0</v>
      </c>
      <c r="I457" s="34">
        <f>+'[1]Input Price'!$I$297</f>
        <v>0</v>
      </c>
      <c r="J457" s="34">
        <f>+'[1]Input Price'!$J$297</f>
        <v>0</v>
      </c>
      <c r="K457" s="34">
        <f>+'[1]Input Price'!$K$297</f>
        <v>0</v>
      </c>
      <c r="L457" s="34">
        <f>+'[1]Input Price'!$L$297</f>
        <v>0</v>
      </c>
      <c r="M457" s="34">
        <f>+'[1]Input Price'!$M$297</f>
        <v>0</v>
      </c>
      <c r="N457" s="34">
        <f>+'[1]Input Price'!$N$297</f>
        <v>0</v>
      </c>
      <c r="O457" s="34">
        <f>+'[1]Input Price'!$O$297</f>
        <v>0</v>
      </c>
      <c r="P457" s="34">
        <f>+'[1]Input Price'!$P$297</f>
        <v>0</v>
      </c>
    </row>
    <row r="458" spans="2:16" ht="25.5">
      <c r="B458" s="138">
        <v>5</v>
      </c>
      <c r="C458" s="286" t="s">
        <v>262</v>
      </c>
      <c r="D458" s="128" t="s">
        <v>55</v>
      </c>
      <c r="E458" s="260">
        <v>115</v>
      </c>
      <c r="F458" s="34">
        <f>+'[1]Input Price'!$F$256</f>
        <v>0</v>
      </c>
      <c r="G458" s="34">
        <f>+'[1]Input Price'!$G$256</f>
        <v>0</v>
      </c>
      <c r="H458" s="34">
        <f>+'[1]Input Price'!$H$256</f>
        <v>0</v>
      </c>
      <c r="I458" s="34">
        <f>+'[1]Input Price'!$I$256</f>
        <v>0</v>
      </c>
      <c r="J458" s="34">
        <f>+'[1]Input Price'!$J$256</f>
        <v>0</v>
      </c>
      <c r="K458" s="34">
        <f>+'[1]Input Price'!$K$256</f>
        <v>0</v>
      </c>
      <c r="L458" s="34">
        <f>+'[1]Input Price'!$L$256</f>
        <v>0</v>
      </c>
      <c r="M458" s="34">
        <f>+'[1]Input Price'!$M$256</f>
        <v>0</v>
      </c>
      <c r="N458" s="34">
        <f>+'[1]Input Price'!$N$256</f>
        <v>0</v>
      </c>
      <c r="O458" s="34">
        <f>+'[1]Input Price'!$O$256</f>
        <v>0</v>
      </c>
      <c r="P458" s="34">
        <f>+'[1]Input Price'!$P$256</f>
        <v>0</v>
      </c>
    </row>
    <row r="459" spans="2:16" ht="25.5">
      <c r="B459" s="138">
        <v>6</v>
      </c>
      <c r="C459" s="286" t="s">
        <v>263</v>
      </c>
      <c r="D459" s="128" t="s">
        <v>55</v>
      </c>
      <c r="E459" s="260">
        <v>40</v>
      </c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</row>
    <row r="460" spans="2:16" ht="25.5">
      <c r="B460" s="138">
        <v>7</v>
      </c>
      <c r="C460" s="286" t="s">
        <v>264</v>
      </c>
      <c r="D460" s="128" t="s">
        <v>55</v>
      </c>
      <c r="E460" s="260">
        <v>8</v>
      </c>
      <c r="F460" s="34">
        <f>+'[1]Input Price'!$F$257</f>
        <v>0</v>
      </c>
      <c r="G460" s="34">
        <f>+'[1]Input Price'!$G$257</f>
        <v>0</v>
      </c>
      <c r="H460" s="34">
        <f>+'[1]Input Price'!$H$257</f>
        <v>0</v>
      </c>
      <c r="I460" s="34">
        <f>+'[1]Input Price'!$I$257</f>
        <v>0</v>
      </c>
      <c r="J460" s="34">
        <f>+'[1]Input Price'!$J$257</f>
        <v>0</v>
      </c>
      <c r="K460" s="34">
        <f>+'[1]Input Price'!$K$257</f>
        <v>0</v>
      </c>
      <c r="L460" s="34">
        <f>+'[1]Input Price'!$L$257</f>
        <v>0</v>
      </c>
      <c r="M460" s="34">
        <f>+'[1]Input Price'!$M$257</f>
        <v>0</v>
      </c>
      <c r="N460" s="34">
        <f>+'[1]Input Price'!$N$257</f>
        <v>0</v>
      </c>
      <c r="O460" s="34">
        <f>+'[1]Input Price'!$O$257</f>
        <v>0</v>
      </c>
      <c r="P460" s="34">
        <f>+'[1]Input Price'!$P$257</f>
        <v>0</v>
      </c>
    </row>
    <row r="461" spans="2:16" ht="25.5">
      <c r="B461" s="138">
        <v>8</v>
      </c>
      <c r="C461" s="286" t="s">
        <v>265</v>
      </c>
      <c r="D461" s="128" t="s">
        <v>266</v>
      </c>
      <c r="E461" s="260">
        <v>9</v>
      </c>
      <c r="F461" s="34">
        <f>+'[1]Input Price'!$F$474</f>
        <v>0</v>
      </c>
      <c r="G461" s="34">
        <f>+'[1]Input Price'!$G$474</f>
        <v>0</v>
      </c>
      <c r="H461" s="34">
        <f>+'[1]Input Price'!$H$474</f>
        <v>0</v>
      </c>
      <c r="I461" s="34">
        <f>+'[1]Input Price'!$I$474</f>
        <v>0</v>
      </c>
      <c r="J461" s="34">
        <f>+'[1]Input Price'!$J$474</f>
        <v>0</v>
      </c>
      <c r="K461" s="34">
        <f>+'[1]Input Price'!$K$474</f>
        <v>0</v>
      </c>
      <c r="L461" s="34">
        <f>+'[1]Input Price'!$L$474</f>
        <v>0</v>
      </c>
      <c r="M461" s="34">
        <f>+'[1]Input Price'!$M$474</f>
        <v>0</v>
      </c>
      <c r="N461" s="34">
        <f>+'[1]Input Price'!$N$474</f>
        <v>0</v>
      </c>
      <c r="O461" s="34">
        <f>+'[1]Input Price'!$O$474</f>
        <v>0</v>
      </c>
      <c r="P461" s="34">
        <f>+'[1]Input Price'!$P$474</f>
        <v>0</v>
      </c>
    </row>
    <row r="462" spans="2:16">
      <c r="B462" s="138">
        <v>9</v>
      </c>
      <c r="C462" s="286" t="s">
        <v>267</v>
      </c>
      <c r="D462" s="128" t="s">
        <v>34</v>
      </c>
      <c r="E462" s="260">
        <v>90</v>
      </c>
      <c r="F462" s="34">
        <f>+'[1]Input Price'!$F$66</f>
        <v>0</v>
      </c>
      <c r="G462" s="34">
        <f>+'[1]Input Price'!$G$66</f>
        <v>0</v>
      </c>
      <c r="H462" s="34">
        <f>+'[1]Input Price'!$H$66</f>
        <v>0</v>
      </c>
      <c r="I462" s="34">
        <f>+'[1]Input Price'!$I$66</f>
        <v>0</v>
      </c>
      <c r="J462" s="34">
        <f>+'[1]Input Price'!$J$66</f>
        <v>0</v>
      </c>
      <c r="K462" s="34">
        <f>+'[1]Input Price'!$K$66</f>
        <v>0</v>
      </c>
      <c r="L462" s="34">
        <f>+'[1]Input Price'!$L$66</f>
        <v>0</v>
      </c>
      <c r="M462" s="34">
        <f>+'[1]Input Price'!$M$66</f>
        <v>0</v>
      </c>
      <c r="N462" s="34">
        <f>+'[1]Input Price'!$N$66</f>
        <v>0</v>
      </c>
      <c r="O462" s="34">
        <f>+'[1]Input Price'!$O$66</f>
        <v>0</v>
      </c>
      <c r="P462" s="34">
        <f>+'[1]Input Price'!$P$66</f>
        <v>0</v>
      </c>
    </row>
    <row r="463" spans="2:16" ht="25.5">
      <c r="B463" s="138">
        <v>10</v>
      </c>
      <c r="C463" s="286" t="s">
        <v>268</v>
      </c>
      <c r="D463" s="128" t="s">
        <v>31</v>
      </c>
      <c r="E463" s="260">
        <v>5</v>
      </c>
      <c r="F463" s="34">
        <f>+'[1]Input Price'!$F$295</f>
        <v>0</v>
      </c>
      <c r="G463" s="34">
        <f>+'[1]Input Price'!$G$295</f>
        <v>0</v>
      </c>
      <c r="H463" s="34">
        <f>+'[1]Input Price'!$H$295</f>
        <v>0</v>
      </c>
      <c r="I463" s="34">
        <f>+'[1]Input Price'!$I$295</f>
        <v>0</v>
      </c>
      <c r="J463" s="34">
        <f>+'[1]Input Price'!$J$295</f>
        <v>0</v>
      </c>
      <c r="K463" s="34">
        <f>+'[1]Input Price'!$K$295</f>
        <v>0</v>
      </c>
      <c r="L463" s="34">
        <f>+'[1]Input Price'!$L$295</f>
        <v>0</v>
      </c>
      <c r="M463" s="34">
        <f>+'[1]Input Price'!$M$295</f>
        <v>0</v>
      </c>
      <c r="N463" s="34">
        <f>+'[1]Input Price'!$N$295</f>
        <v>0</v>
      </c>
      <c r="O463" s="34">
        <f>+'[1]Input Price'!$O$295</f>
        <v>0</v>
      </c>
      <c r="P463" s="34">
        <f>+'[1]Input Price'!$P$295</f>
        <v>0</v>
      </c>
    </row>
    <row r="464" spans="2:16">
      <c r="B464" s="141">
        <v>11</v>
      </c>
      <c r="C464" s="286" t="s">
        <v>269</v>
      </c>
      <c r="D464" s="128" t="s">
        <v>270</v>
      </c>
      <c r="E464" s="260">
        <v>1</v>
      </c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</row>
    <row r="465" spans="2:16" ht="15.75" thickBot="1">
      <c r="B465" s="141"/>
      <c r="C465" s="286"/>
      <c r="D465" s="128"/>
      <c r="E465" s="260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</row>
    <row r="466" spans="2:16" ht="15.75" thickBot="1">
      <c r="B466" s="141"/>
      <c r="C466" s="292" t="s">
        <v>271</v>
      </c>
      <c r="D466" s="128"/>
      <c r="E466" s="260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</row>
    <row r="467" spans="2:16">
      <c r="B467" s="141"/>
      <c r="C467" s="286"/>
      <c r="D467" s="128"/>
      <c r="E467" s="260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</row>
    <row r="468" spans="2:16">
      <c r="B468" s="135" t="s">
        <v>272</v>
      </c>
      <c r="C468" s="288" t="s">
        <v>273</v>
      </c>
      <c r="D468" s="129"/>
      <c r="E468" s="260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</row>
    <row r="469" spans="2:16" ht="51">
      <c r="B469" s="142">
        <v>1</v>
      </c>
      <c r="C469" s="286" t="s">
        <v>274</v>
      </c>
      <c r="D469" s="128" t="s">
        <v>124</v>
      </c>
      <c r="E469" s="260">
        <v>1</v>
      </c>
      <c r="F469" s="34">
        <f>+'[1]Input Price'!F251</f>
        <v>0</v>
      </c>
      <c r="G469" s="34">
        <f>+'[1]Input Price'!G251</f>
        <v>0</v>
      </c>
      <c r="H469" s="34">
        <f>+'[1]Input Price'!H251</f>
        <v>0</v>
      </c>
      <c r="I469" s="34">
        <f>+'[1]Input Price'!I251</f>
        <v>0</v>
      </c>
      <c r="J469" s="34">
        <f>+'[1]Input Price'!J251</f>
        <v>0</v>
      </c>
      <c r="K469" s="34">
        <f>+'[1]Input Price'!K251</f>
        <v>0</v>
      </c>
      <c r="L469" s="34">
        <f>+'[1]Input Price'!L251</f>
        <v>0</v>
      </c>
      <c r="M469" s="34">
        <f>+'[1]Input Price'!M251</f>
        <v>0</v>
      </c>
      <c r="N469" s="34">
        <f>+'[1]Input Price'!N251</f>
        <v>0</v>
      </c>
      <c r="O469" s="34">
        <f>+'[1]Input Price'!O251</f>
        <v>0</v>
      </c>
      <c r="P469" s="34">
        <f>+'[1]Input Price'!P251</f>
        <v>0</v>
      </c>
    </row>
    <row r="470" spans="2:16" ht="15.75" thickBot="1">
      <c r="B470" s="142"/>
      <c r="C470" s="286"/>
      <c r="D470" s="128"/>
      <c r="E470" s="260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</row>
    <row r="471" spans="2:16" ht="15.75" thickBot="1">
      <c r="B471" s="142"/>
      <c r="C471" s="292" t="s">
        <v>275</v>
      </c>
      <c r="D471" s="128"/>
      <c r="E471" s="260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</row>
    <row r="472" spans="2:16">
      <c r="B472" s="142"/>
      <c r="C472" s="286"/>
      <c r="D472" s="128"/>
      <c r="E472" s="260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</row>
    <row r="473" spans="2:16">
      <c r="B473" s="137" t="s">
        <v>276</v>
      </c>
      <c r="C473" s="285" t="s">
        <v>277</v>
      </c>
      <c r="D473" s="128"/>
      <c r="E473" s="260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</row>
    <row r="474" spans="2:16" ht="38.25">
      <c r="B474" s="142">
        <v>1</v>
      </c>
      <c r="C474" s="286" t="s">
        <v>278</v>
      </c>
      <c r="D474" s="128" t="s">
        <v>51</v>
      </c>
      <c r="E474" s="260">
        <v>1</v>
      </c>
      <c r="F474" s="34">
        <f>+'[1]Input Price'!$F$316</f>
        <v>0</v>
      </c>
      <c r="G474" s="34">
        <f>+'[1]Input Price'!$G$316</f>
        <v>0</v>
      </c>
      <c r="H474" s="34">
        <f>+'[1]Input Price'!$H$316</f>
        <v>0</v>
      </c>
      <c r="I474" s="34">
        <f>+'[1]Input Price'!$I$316</f>
        <v>0</v>
      </c>
      <c r="J474" s="34">
        <f>+'[1]Input Price'!$J$316</f>
        <v>0</v>
      </c>
      <c r="K474" s="34">
        <f>+'[1]Input Price'!$K$316</f>
        <v>0</v>
      </c>
      <c r="L474" s="34">
        <f>+'[1]Input Price'!$L$316</f>
        <v>0</v>
      </c>
      <c r="M474" s="34">
        <f>+'[1]Input Price'!$M$316</f>
        <v>0</v>
      </c>
      <c r="N474" s="34">
        <f>+'[1]Input Price'!$N$316</f>
        <v>0</v>
      </c>
      <c r="O474" s="34">
        <f>+'[1]Input Price'!$O$316</f>
        <v>0</v>
      </c>
      <c r="P474" s="34">
        <f>+'[1]Input Price'!$P$316</f>
        <v>0</v>
      </c>
    </row>
    <row r="475" spans="2:16" ht="38.25">
      <c r="B475" s="142">
        <v>2</v>
      </c>
      <c r="C475" s="286" t="s">
        <v>279</v>
      </c>
      <c r="D475" s="128" t="s">
        <v>51</v>
      </c>
      <c r="E475" s="260">
        <v>1</v>
      </c>
      <c r="F475" s="34">
        <f>+'[1]Input Price'!$F$403</f>
        <v>0</v>
      </c>
      <c r="G475" s="34">
        <f>+'[1]Input Price'!$G$403</f>
        <v>0</v>
      </c>
      <c r="H475" s="34">
        <f>+'[1]Input Price'!$H$403</f>
        <v>0</v>
      </c>
      <c r="I475" s="34">
        <f>+'[1]Input Price'!$I$403</f>
        <v>0</v>
      </c>
      <c r="J475" s="34">
        <f>+'[1]Input Price'!$J$403</f>
        <v>0</v>
      </c>
      <c r="K475" s="34">
        <f>+'[1]Input Price'!$K$403</f>
        <v>0</v>
      </c>
      <c r="L475" s="34">
        <f>+'[1]Input Price'!$L$403</f>
        <v>0</v>
      </c>
      <c r="M475" s="34">
        <f>+'[1]Input Price'!$M$403</f>
        <v>0</v>
      </c>
      <c r="N475" s="34">
        <f>+'[1]Input Price'!$N$403</f>
        <v>0</v>
      </c>
      <c r="O475" s="34">
        <f>+'[1]Input Price'!$O$403</f>
        <v>0</v>
      </c>
      <c r="P475" s="34">
        <f>+'[1]Input Price'!$P$403</f>
        <v>0</v>
      </c>
    </row>
    <row r="476" spans="2:16" ht="25.5">
      <c r="B476" s="142">
        <v>3</v>
      </c>
      <c r="C476" s="286" t="s">
        <v>280</v>
      </c>
      <c r="D476" s="128" t="s">
        <v>51</v>
      </c>
      <c r="E476" s="260">
        <v>1</v>
      </c>
      <c r="F476" s="34">
        <f>+'[1]Input Price'!$F$349</f>
        <v>0</v>
      </c>
      <c r="G476" s="34">
        <f>+'[1]Input Price'!$G$349</f>
        <v>0</v>
      </c>
      <c r="H476" s="34">
        <f>+'[1]Input Price'!$H$349</f>
        <v>0</v>
      </c>
      <c r="I476" s="34">
        <f>+'[1]Input Price'!$I$349</f>
        <v>0</v>
      </c>
      <c r="J476" s="34">
        <f>+'[1]Input Price'!$J$349</f>
        <v>0</v>
      </c>
      <c r="K476" s="34">
        <f>+'[1]Input Price'!$K$349</f>
        <v>0</v>
      </c>
      <c r="L476" s="34">
        <f>+'[1]Input Price'!$L$349</f>
        <v>0</v>
      </c>
      <c r="M476" s="34">
        <f>+'[1]Input Price'!$M$349</f>
        <v>0</v>
      </c>
      <c r="N476" s="34">
        <f>+'[1]Input Price'!$N$349</f>
        <v>0</v>
      </c>
      <c r="O476" s="34">
        <f>+'[1]Input Price'!$O$349</f>
        <v>0</v>
      </c>
      <c r="P476" s="34">
        <f>+'[1]Input Price'!$P$349</f>
        <v>0</v>
      </c>
    </row>
    <row r="477" spans="2:16">
      <c r="B477" s="142">
        <v>4</v>
      </c>
      <c r="C477" s="286" t="s">
        <v>281</v>
      </c>
      <c r="D477" s="128" t="s">
        <v>51</v>
      </c>
      <c r="E477" s="260">
        <v>1</v>
      </c>
      <c r="F477" s="34">
        <f>+'[1]Input Price'!$F$252</f>
        <v>0</v>
      </c>
      <c r="G477" s="34">
        <f>+'[1]Input Price'!$G$252</f>
        <v>0</v>
      </c>
      <c r="H477" s="34">
        <f>+'[1]Input Price'!$H$252</f>
        <v>0</v>
      </c>
      <c r="I477" s="34">
        <f>+'[1]Input Price'!$I$252</f>
        <v>0</v>
      </c>
      <c r="J477" s="34">
        <f>+'[1]Input Price'!$J$252</f>
        <v>0</v>
      </c>
      <c r="K477" s="34">
        <f>+'[1]Input Price'!$K$252</f>
        <v>0</v>
      </c>
      <c r="L477" s="34">
        <f>+'[1]Input Price'!$L$252</f>
        <v>0</v>
      </c>
      <c r="M477" s="34">
        <f>+'[1]Input Price'!$M$252</f>
        <v>0</v>
      </c>
      <c r="N477" s="34">
        <f>+'[1]Input Price'!$N$252</f>
        <v>0</v>
      </c>
      <c r="O477" s="34">
        <f>+'[1]Input Price'!$O$252</f>
        <v>0</v>
      </c>
      <c r="P477" s="34">
        <f>+'[1]Input Price'!$P$252</f>
        <v>0</v>
      </c>
    </row>
    <row r="478" spans="2:16">
      <c r="B478" s="142">
        <v>5</v>
      </c>
      <c r="C478" s="286" t="s">
        <v>282</v>
      </c>
      <c r="D478" s="128" t="s">
        <v>51</v>
      </c>
      <c r="E478" s="260">
        <v>1</v>
      </c>
      <c r="F478" s="34">
        <f>+'[1]Input Price'!$F$304</f>
        <v>0</v>
      </c>
      <c r="G478" s="34">
        <f>+'[1]Input Price'!$G$304</f>
        <v>0</v>
      </c>
      <c r="H478" s="34">
        <f>+'[1]Input Price'!$H$304</f>
        <v>0</v>
      </c>
      <c r="I478" s="34">
        <f>+'[1]Input Price'!$I$304</f>
        <v>0</v>
      </c>
      <c r="J478" s="34">
        <f>+'[1]Input Price'!$J$304</f>
        <v>0</v>
      </c>
      <c r="K478" s="34">
        <f>+'[1]Input Price'!$K$304</f>
        <v>0</v>
      </c>
      <c r="L478" s="34">
        <f>+'[1]Input Price'!$L$304</f>
        <v>0</v>
      </c>
      <c r="M478" s="34">
        <f>+'[1]Input Price'!$M$304</f>
        <v>0</v>
      </c>
      <c r="N478" s="34">
        <f>+'[1]Input Price'!$N$304</f>
        <v>0</v>
      </c>
      <c r="O478" s="34">
        <f>+'[1]Input Price'!$O$304</f>
        <v>0</v>
      </c>
      <c r="P478" s="34">
        <f>+'[1]Input Price'!$P$304</f>
        <v>0</v>
      </c>
    </row>
    <row r="479" spans="2:16">
      <c r="B479" s="142">
        <v>6</v>
      </c>
      <c r="C479" s="286" t="s">
        <v>283</v>
      </c>
      <c r="D479" s="128" t="s">
        <v>51</v>
      </c>
      <c r="E479" s="260">
        <v>1</v>
      </c>
      <c r="F479" s="34">
        <f>+'[1]Input Price'!$F$390</f>
        <v>0</v>
      </c>
      <c r="G479" s="34">
        <f>+'[1]Input Price'!$G$390</f>
        <v>0</v>
      </c>
      <c r="H479" s="34">
        <f>+'[1]Input Price'!$H$390</f>
        <v>0</v>
      </c>
      <c r="I479" s="34">
        <f>+'[1]Input Price'!$I$390</f>
        <v>0</v>
      </c>
      <c r="J479" s="34">
        <f>+'[1]Input Price'!$J$390</f>
        <v>0</v>
      </c>
      <c r="K479" s="34">
        <f>+'[1]Input Price'!$K$390</f>
        <v>0</v>
      </c>
      <c r="L479" s="34">
        <f>+'[1]Input Price'!$L$390</f>
        <v>0</v>
      </c>
      <c r="M479" s="34">
        <f>+'[1]Input Price'!$M$390</f>
        <v>0</v>
      </c>
      <c r="N479" s="34">
        <f>+'[1]Input Price'!$N$390</f>
        <v>0</v>
      </c>
      <c r="O479" s="34">
        <f>+'[1]Input Price'!$O$390</f>
        <v>0</v>
      </c>
      <c r="P479" s="34">
        <f>+'[1]Input Price'!$P$390</f>
        <v>0</v>
      </c>
    </row>
    <row r="480" spans="2:16">
      <c r="B480" s="142">
        <v>7</v>
      </c>
      <c r="C480" s="286" t="s">
        <v>284</v>
      </c>
      <c r="D480" s="128" t="s">
        <v>51</v>
      </c>
      <c r="E480" s="260">
        <v>1</v>
      </c>
      <c r="F480" s="34">
        <f>+'[1]Input Price'!$F$319</f>
        <v>0</v>
      </c>
      <c r="G480" s="34">
        <f>+'[1]Input Price'!$G$319</f>
        <v>0</v>
      </c>
      <c r="H480" s="34">
        <f>+'[1]Input Price'!$H$319</f>
        <v>0</v>
      </c>
      <c r="I480" s="34">
        <f>+'[1]Input Price'!$I$319</f>
        <v>0</v>
      </c>
      <c r="J480" s="34">
        <f>+'[1]Input Price'!$J$319</f>
        <v>0</v>
      </c>
      <c r="K480" s="34">
        <f>+'[1]Input Price'!$K$319</f>
        <v>0</v>
      </c>
      <c r="L480" s="34">
        <f>+'[1]Input Price'!$L$319</f>
        <v>0</v>
      </c>
      <c r="M480" s="34">
        <f>+'[1]Input Price'!$M$319</f>
        <v>0</v>
      </c>
      <c r="N480" s="34">
        <f>+'[1]Input Price'!$N$319</f>
        <v>0</v>
      </c>
      <c r="O480" s="34">
        <f>+'[1]Input Price'!$O$319</f>
        <v>0</v>
      </c>
      <c r="P480" s="34">
        <f>+'[1]Input Price'!$P$319</f>
        <v>0</v>
      </c>
    </row>
    <row r="481" spans="2:16">
      <c r="B481" s="142">
        <v>8</v>
      </c>
      <c r="C481" s="286" t="s">
        <v>285</v>
      </c>
      <c r="D481" s="128" t="s">
        <v>51</v>
      </c>
      <c r="E481" s="260">
        <v>1</v>
      </c>
      <c r="F481" s="34">
        <f>+'[1]Input Price'!$F$258</f>
        <v>0</v>
      </c>
      <c r="G481" s="34">
        <f>+'[1]Input Price'!$G$258</f>
        <v>0</v>
      </c>
      <c r="H481" s="34">
        <f>+'[1]Input Price'!$H$258</f>
        <v>0</v>
      </c>
      <c r="I481" s="34">
        <f>+'[1]Input Price'!$I$258</f>
        <v>0</v>
      </c>
      <c r="J481" s="34">
        <f>+'[1]Input Price'!$J$258</f>
        <v>0</v>
      </c>
      <c r="K481" s="34">
        <f>+'[1]Input Price'!$K$258</f>
        <v>0</v>
      </c>
      <c r="L481" s="34">
        <f>+'[1]Input Price'!$L$258</f>
        <v>0</v>
      </c>
      <c r="M481" s="34">
        <f>+'[1]Input Price'!$M$258</f>
        <v>0</v>
      </c>
      <c r="N481" s="34">
        <f>+'[1]Input Price'!$N$258</f>
        <v>0</v>
      </c>
      <c r="O481" s="34">
        <f>+'[1]Input Price'!$O$258</f>
        <v>0</v>
      </c>
      <c r="P481" s="34">
        <f>+'[1]Input Price'!$P$258</f>
        <v>0</v>
      </c>
    </row>
    <row r="482" spans="2:16">
      <c r="B482" s="142">
        <v>9</v>
      </c>
      <c r="C482" s="286" t="s">
        <v>286</v>
      </c>
      <c r="D482" s="128" t="s">
        <v>55</v>
      </c>
      <c r="E482" s="260">
        <v>30</v>
      </c>
      <c r="F482" s="34">
        <f>+'[1]Input Price'!$F$347</f>
        <v>0</v>
      </c>
      <c r="G482" s="34">
        <f>+'[1]Input Price'!$G$347</f>
        <v>0</v>
      </c>
      <c r="H482" s="34">
        <f>+'[1]Input Price'!$H$347</f>
        <v>0</v>
      </c>
      <c r="I482" s="34">
        <f>+'[1]Input Price'!$I$347</f>
        <v>0</v>
      </c>
      <c r="J482" s="34">
        <f>+'[1]Input Price'!$J$347</f>
        <v>0</v>
      </c>
      <c r="K482" s="34">
        <f>+'[1]Input Price'!$K$347</f>
        <v>0</v>
      </c>
      <c r="L482" s="34">
        <f>+'[1]Input Price'!$L$347</f>
        <v>0</v>
      </c>
      <c r="M482" s="34">
        <f>+'[1]Input Price'!$M$347</f>
        <v>0</v>
      </c>
      <c r="N482" s="34">
        <f>+'[1]Input Price'!$N$347</f>
        <v>0</v>
      </c>
      <c r="O482" s="34">
        <f>+'[1]Input Price'!$O$347</f>
        <v>0</v>
      </c>
      <c r="P482" s="34">
        <f>+'[1]Input Price'!$P$347</f>
        <v>0</v>
      </c>
    </row>
    <row r="483" spans="2:16">
      <c r="B483" s="142">
        <v>10</v>
      </c>
      <c r="C483" s="286" t="s">
        <v>287</v>
      </c>
      <c r="D483" s="128" t="s">
        <v>51</v>
      </c>
      <c r="E483" s="260">
        <v>1</v>
      </c>
      <c r="F483" s="34">
        <f>+'[1]Input Price'!$F$402</f>
        <v>0</v>
      </c>
      <c r="G483" s="34">
        <f>+'[1]Input Price'!$G$402</f>
        <v>0</v>
      </c>
      <c r="H483" s="34">
        <f>+'[1]Input Price'!$H$402</f>
        <v>0</v>
      </c>
      <c r="I483" s="34">
        <f>+'[1]Input Price'!$I$402</f>
        <v>0</v>
      </c>
      <c r="J483" s="34">
        <f>+'[1]Input Price'!$J$402</f>
        <v>0</v>
      </c>
      <c r="K483" s="34">
        <f>+'[1]Input Price'!$K$402</f>
        <v>0</v>
      </c>
      <c r="L483" s="34">
        <f>+'[1]Input Price'!$L$402</f>
        <v>0</v>
      </c>
      <c r="M483" s="34">
        <f>+'[1]Input Price'!$M$402</f>
        <v>0</v>
      </c>
      <c r="N483" s="34">
        <f>+'[1]Input Price'!$N$402</f>
        <v>0</v>
      </c>
      <c r="O483" s="34">
        <f>+'[1]Input Price'!$O$402</f>
        <v>0</v>
      </c>
      <c r="P483" s="34">
        <f>+'[1]Input Price'!$P$402</f>
        <v>0</v>
      </c>
    </row>
    <row r="484" spans="2:16" ht="25.5">
      <c r="B484" s="142">
        <v>11</v>
      </c>
      <c r="C484" s="286" t="s">
        <v>288</v>
      </c>
      <c r="D484" s="128" t="s">
        <v>51</v>
      </c>
      <c r="E484" s="260">
        <v>2</v>
      </c>
      <c r="F484" s="34">
        <f>+'[1]Input Price'!$F$265</f>
        <v>0</v>
      </c>
      <c r="G484" s="34">
        <f>+'[1]Input Price'!$G$265</f>
        <v>0</v>
      </c>
      <c r="H484" s="34">
        <f>+'[1]Input Price'!$H$265</f>
        <v>0</v>
      </c>
      <c r="I484" s="34">
        <f>+'[1]Input Price'!$I$265</f>
        <v>0</v>
      </c>
      <c r="J484" s="34">
        <f>+'[1]Input Price'!$J$265</f>
        <v>0</v>
      </c>
      <c r="K484" s="34">
        <f>+'[1]Input Price'!$K$265</f>
        <v>0</v>
      </c>
      <c r="L484" s="34">
        <f>+'[1]Input Price'!$L$265</f>
        <v>0</v>
      </c>
      <c r="M484" s="34">
        <f>+'[1]Input Price'!$M$265</f>
        <v>0</v>
      </c>
      <c r="N484" s="34">
        <f>+'[1]Input Price'!$N$265</f>
        <v>0</v>
      </c>
      <c r="O484" s="34">
        <f>+'[1]Input Price'!$O$265</f>
        <v>0</v>
      </c>
      <c r="P484" s="34">
        <f>+'[1]Input Price'!$P$265</f>
        <v>0</v>
      </c>
    </row>
    <row r="485" spans="2:16">
      <c r="B485" s="142">
        <v>12</v>
      </c>
      <c r="C485" s="286" t="s">
        <v>289</v>
      </c>
      <c r="D485" s="128" t="s">
        <v>179</v>
      </c>
      <c r="E485" s="260">
        <v>3</v>
      </c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</row>
    <row r="486" spans="2:16" ht="15.75" thickBot="1">
      <c r="B486" s="142"/>
      <c r="C486" s="286"/>
      <c r="D486" s="128"/>
      <c r="E486" s="260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</row>
    <row r="487" spans="2:16" ht="15.75" thickBot="1">
      <c r="B487" s="142"/>
      <c r="C487" s="292" t="s">
        <v>290</v>
      </c>
      <c r="D487" s="128"/>
      <c r="E487" s="260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</row>
    <row r="488" spans="2:16">
      <c r="B488" s="142"/>
      <c r="C488" s="286"/>
      <c r="D488" s="128"/>
      <c r="E488" s="260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</row>
    <row r="489" spans="2:16">
      <c r="B489" s="137" t="s">
        <v>291</v>
      </c>
      <c r="C489" s="285" t="s">
        <v>292</v>
      </c>
      <c r="D489" s="128"/>
      <c r="E489" s="260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</row>
    <row r="490" spans="2:16" ht="38.25">
      <c r="B490" s="138">
        <v>1</v>
      </c>
      <c r="C490" s="286" t="s">
        <v>293</v>
      </c>
      <c r="D490" s="128" t="s">
        <v>51</v>
      </c>
      <c r="E490" s="260">
        <v>2</v>
      </c>
      <c r="F490" s="34">
        <f>+'[1]Input Price'!F237</f>
        <v>400000</v>
      </c>
      <c r="G490" s="34">
        <f>+'[1]Input Price'!G237</f>
        <v>0</v>
      </c>
      <c r="H490" s="34">
        <f>+'[1]Input Price'!H237</f>
        <v>0</v>
      </c>
      <c r="I490" s="34">
        <f>+'[1]Input Price'!I237</f>
        <v>0</v>
      </c>
      <c r="J490" s="34">
        <f>+'[1]Input Price'!J237</f>
        <v>0</v>
      </c>
      <c r="K490" s="34">
        <f>+'[1]Input Price'!K237</f>
        <v>0</v>
      </c>
      <c r="L490" s="34">
        <f>+'[1]Input Price'!L237</f>
        <v>0</v>
      </c>
      <c r="M490" s="34">
        <f>+'[1]Input Price'!M237</f>
        <v>0</v>
      </c>
      <c r="N490" s="34">
        <f>+'[1]Input Price'!N237</f>
        <v>0</v>
      </c>
      <c r="O490" s="34">
        <f>+'[1]Input Price'!O237</f>
        <v>0</v>
      </c>
      <c r="P490" s="34">
        <f>+'[1]Input Price'!P237</f>
        <v>0</v>
      </c>
    </row>
    <row r="491" spans="2:16" ht="38.25">
      <c r="B491" s="138">
        <v>2</v>
      </c>
      <c r="C491" s="286" t="s">
        <v>294</v>
      </c>
      <c r="D491" s="128" t="s">
        <v>51</v>
      </c>
      <c r="E491" s="260"/>
      <c r="F491" s="34">
        <f>+'[1]Input Price'!F238</f>
        <v>300000</v>
      </c>
      <c r="G491" s="34">
        <f>+'[1]Input Price'!G238</f>
        <v>0</v>
      </c>
      <c r="H491" s="34">
        <f>+'[1]Input Price'!H238</f>
        <v>0</v>
      </c>
      <c r="I491" s="34">
        <f>+'[1]Input Price'!I238</f>
        <v>0</v>
      </c>
      <c r="J491" s="34">
        <f>+'[1]Input Price'!J238</f>
        <v>0</v>
      </c>
      <c r="K491" s="34">
        <f>+'[1]Input Price'!K238</f>
        <v>0</v>
      </c>
      <c r="L491" s="34">
        <f>+'[1]Input Price'!L238</f>
        <v>0</v>
      </c>
      <c r="M491" s="34">
        <f>+'[1]Input Price'!M238</f>
        <v>0</v>
      </c>
      <c r="N491" s="34">
        <f>+'[1]Input Price'!N238</f>
        <v>0</v>
      </c>
      <c r="O491" s="34">
        <f>+'[1]Input Price'!O238</f>
        <v>0</v>
      </c>
      <c r="P491" s="34">
        <f>+'[1]Input Price'!P238</f>
        <v>0</v>
      </c>
    </row>
    <row r="492" spans="2:16">
      <c r="B492" s="138">
        <v>3</v>
      </c>
      <c r="C492" s="286" t="s">
        <v>295</v>
      </c>
      <c r="D492" s="128" t="s">
        <v>55</v>
      </c>
      <c r="E492" s="260">
        <v>20</v>
      </c>
      <c r="F492" s="34">
        <f>+'[1]Input Price'!F281</f>
        <v>0</v>
      </c>
      <c r="G492" s="34">
        <f>+'[1]Input Price'!G281</f>
        <v>0</v>
      </c>
      <c r="H492" s="34">
        <f>+'[1]Input Price'!H281</f>
        <v>0</v>
      </c>
      <c r="I492" s="34">
        <f>+'[1]Input Price'!I281</f>
        <v>0</v>
      </c>
      <c r="J492" s="34">
        <f>+'[1]Input Price'!J281</f>
        <v>0</v>
      </c>
      <c r="K492" s="34">
        <f>+'[1]Input Price'!K281</f>
        <v>0</v>
      </c>
      <c r="L492" s="34">
        <f>+'[1]Input Price'!L281</f>
        <v>0</v>
      </c>
      <c r="M492" s="34">
        <f>+'[1]Input Price'!M281</f>
        <v>0</v>
      </c>
      <c r="N492" s="34">
        <f>+'[1]Input Price'!N281</f>
        <v>0</v>
      </c>
      <c r="O492" s="34">
        <f>+'[1]Input Price'!O281</f>
        <v>0</v>
      </c>
      <c r="P492" s="34">
        <f>+'[1]Input Price'!P281</f>
        <v>0</v>
      </c>
    </row>
    <row r="493" spans="2:16">
      <c r="B493" s="138">
        <v>4</v>
      </c>
      <c r="C493" s="286" t="s">
        <v>296</v>
      </c>
      <c r="D493" s="128" t="s">
        <v>51</v>
      </c>
      <c r="E493" s="260">
        <v>2</v>
      </c>
      <c r="F493" s="34">
        <f>+'[1]Input Price'!F235</f>
        <v>0</v>
      </c>
      <c r="G493" s="34">
        <f>+'[1]Input Price'!G235</f>
        <v>0</v>
      </c>
      <c r="H493" s="34">
        <f>+'[1]Input Price'!H235</f>
        <v>0</v>
      </c>
      <c r="I493" s="34">
        <f>+'[1]Input Price'!I235</f>
        <v>0</v>
      </c>
      <c r="J493" s="34">
        <f>+'[1]Input Price'!J235</f>
        <v>0</v>
      </c>
      <c r="K493" s="34">
        <f>+'[1]Input Price'!K235</f>
        <v>0</v>
      </c>
      <c r="L493" s="34">
        <f>+'[1]Input Price'!L235</f>
        <v>0</v>
      </c>
      <c r="M493" s="34">
        <f>+'[1]Input Price'!M235</f>
        <v>0</v>
      </c>
      <c r="N493" s="34">
        <f>+'[1]Input Price'!N235</f>
        <v>0</v>
      </c>
      <c r="O493" s="34">
        <f>+'[1]Input Price'!O235</f>
        <v>0</v>
      </c>
      <c r="P493" s="34">
        <f>+'[1]Input Price'!P235</f>
        <v>0</v>
      </c>
    </row>
    <row r="494" spans="2:16">
      <c r="B494" s="138">
        <v>5</v>
      </c>
      <c r="C494" s="286" t="s">
        <v>297</v>
      </c>
      <c r="D494" s="128" t="s">
        <v>179</v>
      </c>
      <c r="E494" s="260">
        <v>2</v>
      </c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</row>
    <row r="495" spans="2:16" ht="15.75" thickBot="1">
      <c r="B495" s="143"/>
      <c r="C495" s="293"/>
      <c r="D495" s="128"/>
      <c r="E495" s="260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</row>
    <row r="496" spans="2:16" ht="15.75" thickBot="1">
      <c r="B496" s="143"/>
      <c r="C496" s="292" t="s">
        <v>298</v>
      </c>
      <c r="D496" s="128"/>
      <c r="E496" s="260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</row>
    <row r="497" spans="2:16">
      <c r="B497" s="143"/>
      <c r="C497" s="293"/>
      <c r="D497" s="128"/>
      <c r="E497" s="260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</row>
    <row r="498" spans="2:16">
      <c r="B498" s="144" t="s">
        <v>299</v>
      </c>
      <c r="C498" s="294" t="s">
        <v>300</v>
      </c>
      <c r="D498" s="128"/>
      <c r="E498" s="260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</row>
    <row r="499" spans="2:16" ht="25.5">
      <c r="B499" s="143">
        <v>1</v>
      </c>
      <c r="C499" s="293" t="s">
        <v>301</v>
      </c>
      <c r="D499" s="128" t="s">
        <v>124</v>
      </c>
      <c r="E499" s="260">
        <v>1</v>
      </c>
      <c r="F499" s="34">
        <f>+'[1]Input Price'!$F$311</f>
        <v>0</v>
      </c>
      <c r="G499" s="34">
        <f>+'[1]Input Price'!$G$311</f>
        <v>0</v>
      </c>
      <c r="H499" s="34">
        <f>+'[1]Input Price'!$H$311</f>
        <v>0</v>
      </c>
      <c r="I499" s="34">
        <f>+'[1]Input Price'!$I$311</f>
        <v>0</v>
      </c>
      <c r="J499" s="34">
        <f>+'[1]Input Price'!$J$311</f>
        <v>0</v>
      </c>
      <c r="K499" s="34">
        <f>+'[1]Input Price'!$K$311</f>
        <v>0</v>
      </c>
      <c r="L499" s="34">
        <f>+'[1]Input Price'!$L$311</f>
        <v>0</v>
      </c>
      <c r="M499" s="34">
        <f>+'[1]Input Price'!$M$311</f>
        <v>0</v>
      </c>
      <c r="N499" s="34">
        <f>+'[1]Input Price'!$N$311</f>
        <v>0</v>
      </c>
      <c r="O499" s="34">
        <f>+'[1]Input Price'!$O$311</f>
        <v>0</v>
      </c>
      <c r="P499" s="34">
        <f>+'[1]Input Price'!$P$311</f>
        <v>0</v>
      </c>
    </row>
    <row r="500" spans="2:16">
      <c r="B500" s="143">
        <v>2</v>
      </c>
      <c r="C500" s="293" t="s">
        <v>302</v>
      </c>
      <c r="D500" s="128" t="s">
        <v>124</v>
      </c>
      <c r="E500" s="260">
        <v>1</v>
      </c>
      <c r="F500" s="34">
        <f>+'[1]Input Price'!$F$241</f>
        <v>0</v>
      </c>
      <c r="G500" s="34">
        <f>+'[1]Input Price'!$G$241</f>
        <v>0</v>
      </c>
      <c r="H500" s="34">
        <f>+'[1]Input Price'!$H$241</f>
        <v>0</v>
      </c>
      <c r="I500" s="34">
        <f>+'[1]Input Price'!$I$241</f>
        <v>0</v>
      </c>
      <c r="J500" s="34">
        <f>+'[1]Input Price'!$J$241</f>
        <v>0</v>
      </c>
      <c r="K500" s="34">
        <f>+'[1]Input Price'!$K$241</f>
        <v>0</v>
      </c>
      <c r="L500" s="34">
        <f>+'[1]Input Price'!$L$241</f>
        <v>0</v>
      </c>
      <c r="M500" s="34">
        <f>+'[1]Input Price'!$M$241</f>
        <v>0</v>
      </c>
      <c r="N500" s="34">
        <f>+'[1]Input Price'!$N$241</f>
        <v>0</v>
      </c>
      <c r="O500" s="34">
        <f>+'[1]Input Price'!$O$241</f>
        <v>0</v>
      </c>
      <c r="P500" s="34">
        <f>+'[1]Input Price'!$P$241</f>
        <v>0</v>
      </c>
    </row>
    <row r="501" spans="2:16">
      <c r="B501" s="143">
        <v>3</v>
      </c>
      <c r="C501" s="293" t="s">
        <v>303</v>
      </c>
      <c r="D501" s="128" t="s">
        <v>124</v>
      </c>
      <c r="E501" s="260">
        <v>1</v>
      </c>
      <c r="F501" s="34">
        <f>+'[1]Input Price'!$F$242</f>
        <v>0</v>
      </c>
      <c r="G501" s="34">
        <f>+'[1]Input Price'!$G$242</f>
        <v>0</v>
      </c>
      <c r="H501" s="34">
        <f>+'[1]Input Price'!$H$242</f>
        <v>0</v>
      </c>
      <c r="I501" s="34">
        <f>+'[1]Input Price'!$I$242</f>
        <v>0</v>
      </c>
      <c r="J501" s="34">
        <f>+'[1]Input Price'!$J$242</f>
        <v>0</v>
      </c>
      <c r="K501" s="34">
        <f>+'[1]Input Price'!$K$242</f>
        <v>0</v>
      </c>
      <c r="L501" s="34">
        <f>+'[1]Input Price'!$L$242</f>
        <v>0</v>
      </c>
      <c r="M501" s="34">
        <f>+'[1]Input Price'!$M$242</f>
        <v>0</v>
      </c>
      <c r="N501" s="34">
        <f>+'[1]Input Price'!$N$242</f>
        <v>0</v>
      </c>
      <c r="O501" s="34">
        <f>+'[1]Input Price'!$O$242</f>
        <v>0</v>
      </c>
      <c r="P501" s="34">
        <f>+'[1]Input Price'!$P$242</f>
        <v>0</v>
      </c>
    </row>
    <row r="502" spans="2:16">
      <c r="B502" s="143">
        <v>5</v>
      </c>
      <c r="C502" s="293" t="s">
        <v>304</v>
      </c>
      <c r="D502" s="128" t="s">
        <v>270</v>
      </c>
      <c r="E502" s="260">
        <v>1</v>
      </c>
      <c r="F502" s="34">
        <f>+'[1]Input Price'!$F$383</f>
        <v>0</v>
      </c>
      <c r="G502" s="34">
        <f>+'[1]Input Price'!$G$383</f>
        <v>0</v>
      </c>
      <c r="H502" s="34">
        <f>+'[1]Input Price'!$H$383</f>
        <v>0</v>
      </c>
      <c r="I502" s="34">
        <f>+'[1]Input Price'!$I$383</f>
        <v>0</v>
      </c>
      <c r="J502" s="34">
        <f>+'[1]Input Price'!$J$383</f>
        <v>0</v>
      </c>
      <c r="K502" s="34">
        <f>+'[1]Input Price'!$K$383</f>
        <v>0</v>
      </c>
      <c r="L502" s="34">
        <f>+'[1]Input Price'!$L$383</f>
        <v>0</v>
      </c>
      <c r="M502" s="34">
        <f>+'[1]Input Price'!$M$383</f>
        <v>0</v>
      </c>
      <c r="N502" s="34">
        <f>+'[1]Input Price'!$N$383</f>
        <v>0</v>
      </c>
      <c r="O502" s="34">
        <f>+'[1]Input Price'!$O$383</f>
        <v>0</v>
      </c>
      <c r="P502" s="34">
        <f>+'[1]Input Price'!$P$383</f>
        <v>0</v>
      </c>
    </row>
    <row r="503" spans="2:16" ht="25.5">
      <c r="B503" s="143">
        <v>6</v>
      </c>
      <c r="C503" s="293" t="s">
        <v>305</v>
      </c>
      <c r="D503" s="128" t="s">
        <v>270</v>
      </c>
      <c r="E503" s="260">
        <v>1</v>
      </c>
      <c r="F503" s="34">
        <f>+'[1]Input Price'!$F$475</f>
        <v>0</v>
      </c>
      <c r="G503" s="34">
        <f>+'[1]Input Price'!$G$475</f>
        <v>0</v>
      </c>
      <c r="H503" s="34">
        <f>+'[1]Input Price'!$H$475</f>
        <v>0</v>
      </c>
      <c r="I503" s="34">
        <f>+'[1]Input Price'!$I$475</f>
        <v>0</v>
      </c>
      <c r="J503" s="34">
        <f>+'[1]Input Price'!$J$475</f>
        <v>0</v>
      </c>
      <c r="K503" s="34">
        <f>+'[1]Input Price'!$K$475</f>
        <v>0</v>
      </c>
      <c r="L503" s="34">
        <f>+'[1]Input Price'!$L$475</f>
        <v>0</v>
      </c>
      <c r="M503" s="34">
        <f>+'[1]Input Price'!$M$475</f>
        <v>0</v>
      </c>
      <c r="N503" s="34">
        <f>+'[1]Input Price'!$N$475</f>
        <v>0</v>
      </c>
      <c r="O503" s="34">
        <f>+'[1]Input Price'!$O$475</f>
        <v>0</v>
      </c>
      <c r="P503" s="34">
        <f>+'[1]Input Price'!$P$475</f>
        <v>0</v>
      </c>
    </row>
    <row r="504" spans="2:16" ht="15.75" thickBot="1">
      <c r="B504" s="143"/>
      <c r="C504" s="293"/>
      <c r="D504" s="128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</row>
    <row r="505" spans="2:16" ht="15.75" thickBot="1">
      <c r="B505" s="143"/>
      <c r="C505" s="292" t="s">
        <v>306</v>
      </c>
      <c r="D505" s="128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</row>
    <row r="506" spans="2:16">
      <c r="C506" s="86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</row>
    <row r="507" spans="2:16" ht="15.75">
      <c r="B507" s="57">
        <v>6</v>
      </c>
      <c r="C507" s="332" t="s">
        <v>466</v>
      </c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</row>
    <row r="508" spans="2:16">
      <c r="B508" s="137" t="s">
        <v>16</v>
      </c>
      <c r="C508" s="285" t="s">
        <v>219</v>
      </c>
      <c r="D508" s="128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</row>
    <row r="509" spans="2:16" ht="38.25">
      <c r="B509" s="138">
        <v>1</v>
      </c>
      <c r="C509" s="286" t="s">
        <v>220</v>
      </c>
      <c r="D509" s="128" t="s">
        <v>51</v>
      </c>
      <c r="E509" s="295" t="s">
        <v>451</v>
      </c>
      <c r="F509" s="34">
        <f>+'[1]Input Price'!F637</f>
        <v>0</v>
      </c>
      <c r="G509" s="34">
        <f>+'[1]Input Price'!G637</f>
        <v>0</v>
      </c>
      <c r="H509" s="34">
        <f>+'[1]Input Price'!H637</f>
        <v>0</v>
      </c>
      <c r="I509" s="34">
        <f>+'[1]Input Price'!I637</f>
        <v>0</v>
      </c>
      <c r="J509" s="34">
        <f>+'[1]Input Price'!J637</f>
        <v>0</v>
      </c>
      <c r="K509" s="34">
        <f>+'[1]Input Price'!K637</f>
        <v>0</v>
      </c>
      <c r="L509" s="34">
        <f>+'[1]Input Price'!L637</f>
        <v>0</v>
      </c>
      <c r="M509" s="34">
        <f>+'[1]Input Price'!M637</f>
        <v>0</v>
      </c>
      <c r="N509" s="34">
        <f>+'[1]Input Price'!N637</f>
        <v>0</v>
      </c>
      <c r="O509" s="34">
        <f>+'[1]Input Price'!O637</f>
        <v>0</v>
      </c>
      <c r="P509" s="34">
        <f>+'[1]Input Price'!P637</f>
        <v>0</v>
      </c>
    </row>
    <row r="510" spans="2:16">
      <c r="B510" s="138">
        <v>2</v>
      </c>
      <c r="C510" s="286" t="s">
        <v>221</v>
      </c>
      <c r="D510" s="128" t="s">
        <v>31</v>
      </c>
      <c r="E510" s="295" t="s">
        <v>451</v>
      </c>
      <c r="F510" s="34">
        <f>+'[1]Input Price'!F340</f>
        <v>0</v>
      </c>
      <c r="G510" s="34">
        <f>+'[1]Input Price'!G340</f>
        <v>0</v>
      </c>
      <c r="H510" s="34">
        <f>+'[1]Input Price'!H340</f>
        <v>0</v>
      </c>
      <c r="I510" s="34">
        <f>+'[1]Input Price'!I340</f>
        <v>0</v>
      </c>
      <c r="J510" s="34">
        <f>+'[1]Input Price'!J340</f>
        <v>0</v>
      </c>
      <c r="K510" s="34">
        <f>+'[1]Input Price'!K340</f>
        <v>0</v>
      </c>
      <c r="L510" s="34">
        <f>+'[1]Input Price'!L340</f>
        <v>0</v>
      </c>
      <c r="M510" s="34">
        <f>+'[1]Input Price'!M340</f>
        <v>0</v>
      </c>
      <c r="N510" s="34">
        <f>+'[1]Input Price'!N340</f>
        <v>0</v>
      </c>
      <c r="O510" s="34">
        <f>+'[1]Input Price'!O340</f>
        <v>0</v>
      </c>
      <c r="P510" s="34">
        <f>+'[1]Input Price'!P340</f>
        <v>0</v>
      </c>
    </row>
    <row r="511" spans="2:16">
      <c r="B511" s="138">
        <v>3</v>
      </c>
      <c r="C511" s="286" t="s">
        <v>222</v>
      </c>
      <c r="D511" s="128" t="s">
        <v>31</v>
      </c>
      <c r="E511" s="295" t="s">
        <v>451</v>
      </c>
      <c r="F511" s="34">
        <f>+'[1]Input Price'!F339</f>
        <v>0</v>
      </c>
      <c r="G511" s="34">
        <f>+'[1]Input Price'!G339</f>
        <v>0</v>
      </c>
      <c r="H511" s="34">
        <f>+'[1]Input Price'!H339</f>
        <v>0</v>
      </c>
      <c r="I511" s="34">
        <f>+'[1]Input Price'!I339</f>
        <v>0</v>
      </c>
      <c r="J511" s="34">
        <f>+'[1]Input Price'!J339</f>
        <v>0</v>
      </c>
      <c r="K511" s="34">
        <f>+'[1]Input Price'!K339</f>
        <v>0</v>
      </c>
      <c r="L511" s="34">
        <f>+'[1]Input Price'!L339</f>
        <v>0</v>
      </c>
      <c r="M511" s="34">
        <f>+'[1]Input Price'!M339</f>
        <v>0</v>
      </c>
      <c r="N511" s="34">
        <f>+'[1]Input Price'!N339</f>
        <v>0</v>
      </c>
      <c r="O511" s="34">
        <f>+'[1]Input Price'!O339</f>
        <v>0</v>
      </c>
      <c r="P511" s="34">
        <f>+'[1]Input Price'!P339</f>
        <v>0</v>
      </c>
    </row>
    <row r="512" spans="2:16">
      <c r="B512" s="139">
        <v>4</v>
      </c>
      <c r="C512" s="286" t="s">
        <v>223</v>
      </c>
      <c r="D512" s="128" t="s">
        <v>31</v>
      </c>
      <c r="E512" s="295" t="s">
        <v>451</v>
      </c>
      <c r="F512" s="34">
        <f>+'[1]Input Price'!F338</f>
        <v>0</v>
      </c>
      <c r="G512" s="34">
        <f>+'[1]Input Price'!G338</f>
        <v>0</v>
      </c>
      <c r="H512" s="34">
        <f>+'[1]Input Price'!H338</f>
        <v>0</v>
      </c>
      <c r="I512" s="34">
        <f>+'[1]Input Price'!I338</f>
        <v>0</v>
      </c>
      <c r="J512" s="34">
        <f>+'[1]Input Price'!J338</f>
        <v>0</v>
      </c>
      <c r="K512" s="34">
        <f>+'[1]Input Price'!K338</f>
        <v>0</v>
      </c>
      <c r="L512" s="34">
        <f>+'[1]Input Price'!L338</f>
        <v>0</v>
      </c>
      <c r="M512" s="34">
        <f>+'[1]Input Price'!M338</f>
        <v>0</v>
      </c>
      <c r="N512" s="34">
        <f>+'[1]Input Price'!N338</f>
        <v>0</v>
      </c>
      <c r="O512" s="34">
        <f>+'[1]Input Price'!O338</f>
        <v>0</v>
      </c>
      <c r="P512" s="34">
        <f>+'[1]Input Price'!P338</f>
        <v>0</v>
      </c>
    </row>
    <row r="513" spans="2:16">
      <c r="B513" s="139">
        <v>5</v>
      </c>
      <c r="C513" s="286" t="s">
        <v>224</v>
      </c>
      <c r="D513" s="128" t="s">
        <v>31</v>
      </c>
      <c r="E513" s="295" t="s">
        <v>451</v>
      </c>
      <c r="F513" s="34">
        <f>+'[1]Input Price'!F337</f>
        <v>0</v>
      </c>
      <c r="G513" s="34">
        <f>+'[1]Input Price'!G337</f>
        <v>0</v>
      </c>
      <c r="H513" s="34">
        <f>+'[1]Input Price'!H337</f>
        <v>0</v>
      </c>
      <c r="I513" s="34">
        <f>+'[1]Input Price'!I337</f>
        <v>0</v>
      </c>
      <c r="J513" s="34">
        <f>+'[1]Input Price'!J337</f>
        <v>0</v>
      </c>
      <c r="K513" s="34">
        <f>+'[1]Input Price'!K337</f>
        <v>0</v>
      </c>
      <c r="L513" s="34">
        <f>+'[1]Input Price'!L337</f>
        <v>0</v>
      </c>
      <c r="M513" s="34">
        <f>+'[1]Input Price'!M337</f>
        <v>0</v>
      </c>
      <c r="N513" s="34">
        <f>+'[1]Input Price'!N337</f>
        <v>0</v>
      </c>
      <c r="O513" s="34">
        <f>+'[1]Input Price'!O337</f>
        <v>0</v>
      </c>
      <c r="P513" s="34">
        <f>+'[1]Input Price'!P337</f>
        <v>0</v>
      </c>
    </row>
    <row r="514" spans="2:16">
      <c r="B514" s="139">
        <v>6</v>
      </c>
      <c r="C514" s="286" t="s">
        <v>225</v>
      </c>
      <c r="D514" s="128" t="s">
        <v>31</v>
      </c>
      <c r="E514" s="295" t="s">
        <v>451</v>
      </c>
      <c r="F514" s="34">
        <f>+'[1]Input Price'!F344</f>
        <v>0</v>
      </c>
      <c r="G514" s="34">
        <f>+'[1]Input Price'!G344</f>
        <v>0</v>
      </c>
      <c r="H514" s="34">
        <f>+'[1]Input Price'!H344</f>
        <v>0</v>
      </c>
      <c r="I514" s="34">
        <f>+'[1]Input Price'!I344</f>
        <v>0</v>
      </c>
      <c r="J514" s="34">
        <f>+'[1]Input Price'!J344</f>
        <v>0</v>
      </c>
      <c r="K514" s="34">
        <f>+'[1]Input Price'!K344</f>
        <v>0</v>
      </c>
      <c r="L514" s="34">
        <f>+'[1]Input Price'!L344</f>
        <v>0</v>
      </c>
      <c r="M514" s="34">
        <f>+'[1]Input Price'!M344</f>
        <v>0</v>
      </c>
      <c r="N514" s="34">
        <f>+'[1]Input Price'!N344</f>
        <v>0</v>
      </c>
      <c r="O514" s="34">
        <f>+'[1]Input Price'!O344</f>
        <v>0</v>
      </c>
      <c r="P514" s="34">
        <f>+'[1]Input Price'!P344</f>
        <v>0</v>
      </c>
    </row>
    <row r="515" spans="2:16">
      <c r="B515" s="138">
        <v>7</v>
      </c>
      <c r="C515" s="286" t="s">
        <v>222</v>
      </c>
      <c r="D515" s="128" t="s">
        <v>31</v>
      </c>
      <c r="E515" s="295" t="s">
        <v>451</v>
      </c>
      <c r="F515" s="34">
        <f>+'[1]Input Price'!F339</f>
        <v>0</v>
      </c>
      <c r="G515" s="34">
        <f>+'[1]Input Price'!G339</f>
        <v>0</v>
      </c>
      <c r="H515" s="34">
        <f>+'[1]Input Price'!H339</f>
        <v>0</v>
      </c>
      <c r="I515" s="34">
        <f>+'[1]Input Price'!I339</f>
        <v>0</v>
      </c>
      <c r="J515" s="34">
        <f>+'[1]Input Price'!J339</f>
        <v>0</v>
      </c>
      <c r="K515" s="34">
        <f>+'[1]Input Price'!K339</f>
        <v>0</v>
      </c>
      <c r="L515" s="34">
        <f>+'[1]Input Price'!L339</f>
        <v>0</v>
      </c>
      <c r="M515" s="34">
        <f>+'[1]Input Price'!M339</f>
        <v>0</v>
      </c>
      <c r="N515" s="34">
        <f>+'[1]Input Price'!N339</f>
        <v>0</v>
      </c>
      <c r="O515" s="34">
        <f>+'[1]Input Price'!O339</f>
        <v>0</v>
      </c>
      <c r="P515" s="34">
        <f>+'[1]Input Price'!P339</f>
        <v>0</v>
      </c>
    </row>
    <row r="516" spans="2:16">
      <c r="B516" s="138">
        <v>8</v>
      </c>
      <c r="C516" s="286" t="s">
        <v>223</v>
      </c>
      <c r="D516" s="128" t="s">
        <v>31</v>
      </c>
      <c r="E516" s="295" t="s">
        <v>451</v>
      </c>
      <c r="F516" s="34">
        <f>+'[1]Input Price'!F338</f>
        <v>0</v>
      </c>
      <c r="G516" s="34">
        <f>+'[1]Input Price'!G338</f>
        <v>0</v>
      </c>
      <c r="H516" s="34">
        <f>+'[1]Input Price'!H338</f>
        <v>0</v>
      </c>
      <c r="I516" s="34">
        <f>+'[1]Input Price'!I338</f>
        <v>0</v>
      </c>
      <c r="J516" s="34">
        <f>+'[1]Input Price'!J338</f>
        <v>0</v>
      </c>
      <c r="K516" s="34">
        <f>+'[1]Input Price'!K338</f>
        <v>0</v>
      </c>
      <c r="L516" s="34">
        <f>+'[1]Input Price'!L338</f>
        <v>0</v>
      </c>
      <c r="M516" s="34">
        <f>+'[1]Input Price'!M338</f>
        <v>0</v>
      </c>
      <c r="N516" s="34">
        <f>+'[1]Input Price'!N338</f>
        <v>0</v>
      </c>
      <c r="O516" s="34">
        <f>+'[1]Input Price'!O338</f>
        <v>0</v>
      </c>
      <c r="P516" s="34">
        <f>+'[1]Input Price'!P338</f>
        <v>0</v>
      </c>
    </row>
    <row r="517" spans="2:16">
      <c r="B517" s="139">
        <v>9</v>
      </c>
      <c r="C517" s="286" t="s">
        <v>226</v>
      </c>
      <c r="D517" s="128" t="s">
        <v>31</v>
      </c>
      <c r="E517" s="295" t="s">
        <v>451</v>
      </c>
      <c r="F517" s="34">
        <f>+'[1]Input Price'!F342</f>
        <v>0</v>
      </c>
      <c r="G517" s="34">
        <f>+'[1]Input Price'!G342</f>
        <v>0</v>
      </c>
      <c r="H517" s="34">
        <f>+'[1]Input Price'!H342</f>
        <v>0</v>
      </c>
      <c r="I517" s="34">
        <f>+'[1]Input Price'!I342</f>
        <v>0</v>
      </c>
      <c r="J517" s="34">
        <f>+'[1]Input Price'!J342</f>
        <v>0</v>
      </c>
      <c r="K517" s="34">
        <f>+'[1]Input Price'!K342</f>
        <v>0</v>
      </c>
      <c r="L517" s="34">
        <f>+'[1]Input Price'!L342</f>
        <v>0</v>
      </c>
      <c r="M517" s="34">
        <f>+'[1]Input Price'!M342</f>
        <v>0</v>
      </c>
      <c r="N517" s="34">
        <f>+'[1]Input Price'!N342</f>
        <v>0</v>
      </c>
      <c r="O517" s="34">
        <f>+'[1]Input Price'!O342</f>
        <v>0</v>
      </c>
      <c r="P517" s="34">
        <f>+'[1]Input Price'!P342</f>
        <v>0</v>
      </c>
    </row>
    <row r="518" spans="2:16">
      <c r="B518" s="139">
        <v>10</v>
      </c>
      <c r="C518" s="286" t="s">
        <v>224</v>
      </c>
      <c r="D518" s="128" t="s">
        <v>31</v>
      </c>
      <c r="E518" s="295" t="s">
        <v>451</v>
      </c>
      <c r="F518" s="34">
        <f>+'[1]Input Price'!F337</f>
        <v>0</v>
      </c>
      <c r="G518" s="34">
        <f>+'[1]Input Price'!G337</f>
        <v>0</v>
      </c>
      <c r="H518" s="34">
        <f>+'[1]Input Price'!H337</f>
        <v>0</v>
      </c>
      <c r="I518" s="34">
        <f>+'[1]Input Price'!I337</f>
        <v>0</v>
      </c>
      <c r="J518" s="34">
        <f>+'[1]Input Price'!J337</f>
        <v>0</v>
      </c>
      <c r="K518" s="34">
        <f>+'[1]Input Price'!K337</f>
        <v>0</v>
      </c>
      <c r="L518" s="34">
        <f>+'[1]Input Price'!L337</f>
        <v>0</v>
      </c>
      <c r="M518" s="34">
        <f>+'[1]Input Price'!M337</f>
        <v>0</v>
      </c>
      <c r="N518" s="34">
        <f>+'[1]Input Price'!N337</f>
        <v>0</v>
      </c>
      <c r="O518" s="34">
        <f>+'[1]Input Price'!O337</f>
        <v>0</v>
      </c>
      <c r="P518" s="34">
        <f>+'[1]Input Price'!P337</f>
        <v>0</v>
      </c>
    </row>
    <row r="519" spans="2:16">
      <c r="B519" s="139">
        <v>11</v>
      </c>
      <c r="C519" s="286" t="s">
        <v>225</v>
      </c>
      <c r="D519" s="128" t="s">
        <v>31</v>
      </c>
      <c r="E519" s="295" t="s">
        <v>451</v>
      </c>
      <c r="F519" s="34">
        <f>+'[1]Input Price'!F344</f>
        <v>0</v>
      </c>
      <c r="G519" s="34">
        <f>+'[1]Input Price'!G344</f>
        <v>0</v>
      </c>
      <c r="H519" s="34">
        <f>+'[1]Input Price'!H344</f>
        <v>0</v>
      </c>
      <c r="I519" s="34">
        <f>+'[1]Input Price'!I344</f>
        <v>0</v>
      </c>
      <c r="J519" s="34">
        <f>+'[1]Input Price'!J344</f>
        <v>0</v>
      </c>
      <c r="K519" s="34">
        <f>+'[1]Input Price'!K344</f>
        <v>0</v>
      </c>
      <c r="L519" s="34">
        <f>+'[1]Input Price'!L344</f>
        <v>0</v>
      </c>
      <c r="M519" s="34">
        <f>+'[1]Input Price'!M344</f>
        <v>0</v>
      </c>
      <c r="N519" s="34">
        <f>+'[1]Input Price'!N344</f>
        <v>0</v>
      </c>
      <c r="O519" s="34">
        <f>+'[1]Input Price'!O344</f>
        <v>0</v>
      </c>
      <c r="P519" s="34">
        <f>+'[1]Input Price'!P344</f>
        <v>0</v>
      </c>
    </row>
    <row r="520" spans="2:16">
      <c r="B520" s="138">
        <v>12</v>
      </c>
      <c r="C520" s="286" t="s">
        <v>223</v>
      </c>
      <c r="D520" s="128" t="s">
        <v>31</v>
      </c>
      <c r="E520" s="295" t="s">
        <v>451</v>
      </c>
      <c r="F520" s="34">
        <f>+'[1]Input Price'!F338</f>
        <v>0</v>
      </c>
      <c r="G520" s="34">
        <f>+'[1]Input Price'!G338</f>
        <v>0</v>
      </c>
      <c r="H520" s="34">
        <f>+'[1]Input Price'!H338</f>
        <v>0</v>
      </c>
      <c r="I520" s="34">
        <f>+'[1]Input Price'!I338</f>
        <v>0</v>
      </c>
      <c r="J520" s="34">
        <f>+'[1]Input Price'!J338</f>
        <v>0</v>
      </c>
      <c r="K520" s="34">
        <f>+'[1]Input Price'!K338</f>
        <v>0</v>
      </c>
      <c r="L520" s="34">
        <f>+'[1]Input Price'!L338</f>
        <v>0</v>
      </c>
      <c r="M520" s="34">
        <f>+'[1]Input Price'!M338</f>
        <v>0</v>
      </c>
      <c r="N520" s="34">
        <f>+'[1]Input Price'!N338</f>
        <v>0</v>
      </c>
      <c r="O520" s="34">
        <f>+'[1]Input Price'!O338</f>
        <v>0</v>
      </c>
      <c r="P520" s="34">
        <f>+'[1]Input Price'!P338</f>
        <v>0</v>
      </c>
    </row>
    <row r="521" spans="2:16">
      <c r="B521" s="138">
        <v>13</v>
      </c>
      <c r="C521" s="286" t="s">
        <v>226</v>
      </c>
      <c r="D521" s="128" t="s">
        <v>31</v>
      </c>
      <c r="E521" s="295" t="s">
        <v>451</v>
      </c>
      <c r="F521" s="34">
        <f>+'[1]Input Price'!F342</f>
        <v>0</v>
      </c>
      <c r="G521" s="34">
        <f>+'[1]Input Price'!G342</f>
        <v>0</v>
      </c>
      <c r="H521" s="34">
        <f>+'[1]Input Price'!H342</f>
        <v>0</v>
      </c>
      <c r="I521" s="34">
        <f>+'[1]Input Price'!I342</f>
        <v>0</v>
      </c>
      <c r="J521" s="34">
        <f>+'[1]Input Price'!J342</f>
        <v>0</v>
      </c>
      <c r="K521" s="34">
        <f>+'[1]Input Price'!K342</f>
        <v>0</v>
      </c>
      <c r="L521" s="34">
        <f>+'[1]Input Price'!L342</f>
        <v>0</v>
      </c>
      <c r="M521" s="34">
        <f>+'[1]Input Price'!M342</f>
        <v>0</v>
      </c>
      <c r="N521" s="34">
        <f>+'[1]Input Price'!N342</f>
        <v>0</v>
      </c>
      <c r="O521" s="34">
        <f>+'[1]Input Price'!O342</f>
        <v>0</v>
      </c>
      <c r="P521" s="34">
        <f>+'[1]Input Price'!P342</f>
        <v>0</v>
      </c>
    </row>
    <row r="522" spans="2:16">
      <c r="B522" s="139">
        <v>14</v>
      </c>
      <c r="C522" s="286" t="s">
        <v>224</v>
      </c>
      <c r="D522" s="128" t="s">
        <v>31</v>
      </c>
      <c r="E522" s="295" t="s">
        <v>451</v>
      </c>
      <c r="F522" s="34">
        <f>+'[1]Input Price'!F337</f>
        <v>0</v>
      </c>
      <c r="G522" s="34">
        <f>+'[1]Input Price'!G337</f>
        <v>0</v>
      </c>
      <c r="H522" s="34">
        <f>+'[1]Input Price'!H337</f>
        <v>0</v>
      </c>
      <c r="I522" s="34">
        <f>+'[1]Input Price'!I337</f>
        <v>0</v>
      </c>
      <c r="J522" s="34">
        <f>+'[1]Input Price'!J337</f>
        <v>0</v>
      </c>
      <c r="K522" s="34">
        <f>+'[1]Input Price'!K337</f>
        <v>0</v>
      </c>
      <c r="L522" s="34">
        <f>+'[1]Input Price'!L337</f>
        <v>0</v>
      </c>
      <c r="M522" s="34">
        <f>+'[1]Input Price'!M337</f>
        <v>0</v>
      </c>
      <c r="N522" s="34">
        <f>+'[1]Input Price'!N337</f>
        <v>0</v>
      </c>
      <c r="O522" s="34">
        <f>+'[1]Input Price'!O337</f>
        <v>0</v>
      </c>
      <c r="P522" s="34">
        <f>+'[1]Input Price'!P337</f>
        <v>0</v>
      </c>
    </row>
    <row r="523" spans="2:16">
      <c r="B523" s="139">
        <v>15</v>
      </c>
      <c r="C523" s="286" t="s">
        <v>227</v>
      </c>
      <c r="D523" s="128" t="s">
        <v>31</v>
      </c>
      <c r="E523" s="260">
        <v>2</v>
      </c>
      <c r="F523" s="34">
        <f>+'[1]Input Price'!F341</f>
        <v>0</v>
      </c>
      <c r="G523" s="34">
        <f>+'[1]Input Price'!G341</f>
        <v>0</v>
      </c>
      <c r="H523" s="34">
        <f>+'[1]Input Price'!H341</f>
        <v>0</v>
      </c>
      <c r="I523" s="34">
        <f>+'[1]Input Price'!I341</f>
        <v>0</v>
      </c>
      <c r="J523" s="34">
        <f>+'[1]Input Price'!J341</f>
        <v>0</v>
      </c>
      <c r="K523" s="34">
        <f>+'[1]Input Price'!K341</f>
        <v>0</v>
      </c>
      <c r="L523" s="34">
        <f>+'[1]Input Price'!L341</f>
        <v>0</v>
      </c>
      <c r="M523" s="34">
        <f>+'[1]Input Price'!M341</f>
        <v>0</v>
      </c>
      <c r="N523" s="34">
        <f>+'[1]Input Price'!N341</f>
        <v>0</v>
      </c>
      <c r="O523" s="34">
        <f>+'[1]Input Price'!O341</f>
        <v>0</v>
      </c>
      <c r="P523" s="34">
        <f>+'[1]Input Price'!P341</f>
        <v>0</v>
      </c>
    </row>
    <row r="524" spans="2:16">
      <c r="B524" s="139">
        <v>16</v>
      </c>
      <c r="C524" s="286" t="s">
        <v>228</v>
      </c>
      <c r="D524" s="128" t="s">
        <v>31</v>
      </c>
      <c r="E524" s="260">
        <v>2</v>
      </c>
      <c r="F524" s="34">
        <f>+'[1]Input Price'!F343</f>
        <v>0</v>
      </c>
      <c r="G524" s="34">
        <f>+'[1]Input Price'!G343</f>
        <v>0</v>
      </c>
      <c r="H524" s="34">
        <f>+'[1]Input Price'!H343</f>
        <v>0</v>
      </c>
      <c r="I524" s="34">
        <f>+'[1]Input Price'!I343</f>
        <v>0</v>
      </c>
      <c r="J524" s="34">
        <f>+'[1]Input Price'!J343</f>
        <v>0</v>
      </c>
      <c r="K524" s="34">
        <f>+'[1]Input Price'!K343</f>
        <v>0</v>
      </c>
      <c r="L524" s="34">
        <f>+'[1]Input Price'!L343</f>
        <v>0</v>
      </c>
      <c r="M524" s="34">
        <f>+'[1]Input Price'!M343</f>
        <v>0</v>
      </c>
      <c r="N524" s="34">
        <f>+'[1]Input Price'!N343</f>
        <v>0</v>
      </c>
      <c r="O524" s="34">
        <f>+'[1]Input Price'!O343</f>
        <v>0</v>
      </c>
      <c r="P524" s="34">
        <f>+'[1]Input Price'!P343</f>
        <v>0</v>
      </c>
    </row>
    <row r="525" spans="2:16">
      <c r="B525" s="139">
        <v>17</v>
      </c>
      <c r="C525" s="286" t="s">
        <v>229</v>
      </c>
      <c r="D525" s="128" t="s">
        <v>31</v>
      </c>
      <c r="E525" s="295" t="s">
        <v>451</v>
      </c>
      <c r="F525" s="34">
        <f>+'[1]Input Price'!F234</f>
        <v>0</v>
      </c>
      <c r="G525" s="34">
        <f>+'[1]Input Price'!G234</f>
        <v>0</v>
      </c>
      <c r="H525" s="34">
        <f>+'[1]Input Price'!H234</f>
        <v>0</v>
      </c>
      <c r="I525" s="34">
        <f>+'[1]Input Price'!I234</f>
        <v>0</v>
      </c>
      <c r="J525" s="34">
        <f>+'[1]Input Price'!J234</f>
        <v>0</v>
      </c>
      <c r="K525" s="34">
        <f>+'[1]Input Price'!K234</f>
        <v>0</v>
      </c>
      <c r="L525" s="34">
        <f>+'[1]Input Price'!L234</f>
        <v>0</v>
      </c>
      <c r="M525" s="34">
        <f>+'[1]Input Price'!M234</f>
        <v>0</v>
      </c>
      <c r="N525" s="34">
        <f>+'[1]Input Price'!N234</f>
        <v>0</v>
      </c>
      <c r="O525" s="34">
        <f>+'[1]Input Price'!O234</f>
        <v>0</v>
      </c>
      <c r="P525" s="34">
        <f>+'[1]Input Price'!P234</f>
        <v>0</v>
      </c>
    </row>
    <row r="526" spans="2:16">
      <c r="B526" s="139">
        <v>18</v>
      </c>
      <c r="C526" s="286" t="s">
        <v>230</v>
      </c>
      <c r="D526" s="128" t="s">
        <v>124</v>
      </c>
      <c r="E526" s="295" t="s">
        <v>451</v>
      </c>
      <c r="F526" s="34">
        <f>+'[1]Input Price'!F594</f>
        <v>0</v>
      </c>
      <c r="G526" s="34">
        <f>+'[1]Input Price'!G594</f>
        <v>0</v>
      </c>
      <c r="H526" s="34">
        <f>+'[1]Input Price'!H594</f>
        <v>0</v>
      </c>
      <c r="I526" s="34">
        <f>+'[1]Input Price'!I594</f>
        <v>0</v>
      </c>
      <c r="J526" s="34">
        <f>+'[1]Input Price'!J594</f>
        <v>0</v>
      </c>
      <c r="K526" s="34">
        <f>+'[1]Input Price'!K594</f>
        <v>0</v>
      </c>
      <c r="L526" s="34">
        <f>+'[1]Input Price'!L594</f>
        <v>0</v>
      </c>
      <c r="M526" s="34">
        <f>+'[1]Input Price'!M594</f>
        <v>0</v>
      </c>
      <c r="N526" s="34">
        <f>+'[1]Input Price'!N594</f>
        <v>0</v>
      </c>
      <c r="O526" s="34">
        <f>+'[1]Input Price'!O594</f>
        <v>0</v>
      </c>
      <c r="P526" s="34">
        <f>+'[1]Input Price'!P594</f>
        <v>0</v>
      </c>
    </row>
    <row r="527" spans="2:16">
      <c r="B527" s="139">
        <v>19</v>
      </c>
      <c r="C527" s="286" t="s">
        <v>231</v>
      </c>
      <c r="D527" s="128" t="s">
        <v>51</v>
      </c>
      <c r="E527" s="295" t="s">
        <v>451</v>
      </c>
      <c r="F527" s="34">
        <f>+'[1]Input Price'!F382</f>
        <v>0</v>
      </c>
      <c r="G527" s="34">
        <f>+'[1]Input Price'!G382</f>
        <v>0</v>
      </c>
      <c r="H527" s="34">
        <f>+'[1]Input Price'!H382</f>
        <v>0</v>
      </c>
      <c r="I527" s="34">
        <f>+'[1]Input Price'!I382</f>
        <v>0</v>
      </c>
      <c r="J527" s="34">
        <f>+'[1]Input Price'!J382</f>
        <v>0</v>
      </c>
      <c r="K527" s="34">
        <f>+'[1]Input Price'!K382</f>
        <v>0</v>
      </c>
      <c r="L527" s="34">
        <f>+'[1]Input Price'!L382</f>
        <v>0</v>
      </c>
      <c r="M527" s="34">
        <f>+'[1]Input Price'!M382</f>
        <v>0</v>
      </c>
      <c r="N527" s="34">
        <f>+'[1]Input Price'!N382</f>
        <v>0</v>
      </c>
      <c r="O527" s="34">
        <f>+'[1]Input Price'!O382</f>
        <v>0</v>
      </c>
      <c r="P527" s="34">
        <f>+'[1]Input Price'!P382</f>
        <v>0</v>
      </c>
    </row>
    <row r="528" spans="2:16">
      <c r="B528" s="139">
        <v>20</v>
      </c>
      <c r="C528" s="286" t="s">
        <v>232</v>
      </c>
      <c r="D528" s="128" t="s">
        <v>53</v>
      </c>
      <c r="E528" s="256">
        <v>1</v>
      </c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</row>
    <row r="529" spans="2:16">
      <c r="B529" s="136"/>
      <c r="C529" s="287"/>
      <c r="D529" s="129"/>
      <c r="E529" s="260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</row>
    <row r="530" spans="2:16">
      <c r="B530" s="135" t="s">
        <v>233</v>
      </c>
      <c r="C530" s="288" t="s">
        <v>234</v>
      </c>
      <c r="D530" s="130"/>
      <c r="E530" s="296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</row>
    <row r="531" spans="2:16">
      <c r="B531" s="140">
        <v>1</v>
      </c>
      <c r="C531" s="333" t="s">
        <v>235</v>
      </c>
      <c r="D531" s="132" t="s">
        <v>124</v>
      </c>
      <c r="E531" s="302">
        <v>1</v>
      </c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</row>
    <row r="532" spans="2:16" ht="25.5">
      <c r="B532" s="134">
        <v>2</v>
      </c>
      <c r="C532" s="334" t="s">
        <v>236</v>
      </c>
      <c r="D532" s="131" t="s">
        <v>51</v>
      </c>
      <c r="E532" s="297">
        <v>1</v>
      </c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</row>
    <row r="533" spans="2:16">
      <c r="B533" s="136">
        <v>3</v>
      </c>
      <c r="C533" s="289" t="s">
        <v>237</v>
      </c>
      <c r="D533" s="130" t="s">
        <v>238</v>
      </c>
      <c r="E533" s="303">
        <v>1</v>
      </c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</row>
    <row r="534" spans="2:16">
      <c r="B534" s="136"/>
      <c r="C534" s="288"/>
      <c r="D534" s="130"/>
      <c r="E534" s="296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</row>
    <row r="535" spans="2:16">
      <c r="B535" s="135" t="s">
        <v>239</v>
      </c>
      <c r="C535" s="288" t="s">
        <v>240</v>
      </c>
      <c r="D535" s="129"/>
      <c r="E535" s="260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</row>
    <row r="536" spans="2:16" ht="51">
      <c r="B536" s="138">
        <v>1</v>
      </c>
      <c r="C536" s="290" t="s">
        <v>241</v>
      </c>
      <c r="D536" s="128" t="s">
        <v>124</v>
      </c>
      <c r="E536" s="260"/>
      <c r="F536" s="34">
        <f>+'[1]Input Price'!$F$546</f>
        <v>0</v>
      </c>
      <c r="G536" s="34">
        <f>+'[1]Input Price'!$G$546</f>
        <v>0</v>
      </c>
      <c r="H536" s="34">
        <f>+'[1]Input Price'!$H$546</f>
        <v>0</v>
      </c>
      <c r="I536" s="34">
        <f>+'[1]Input Price'!$I$546</f>
        <v>0</v>
      </c>
      <c r="J536" s="34">
        <f>+'[1]Input Price'!$J$546</f>
        <v>0</v>
      </c>
      <c r="K536" s="34">
        <f>+'[1]Input Price'!$K$546</f>
        <v>0</v>
      </c>
      <c r="L536" s="34">
        <f>+'[1]Input Price'!$L$546</f>
        <v>0</v>
      </c>
      <c r="M536" s="34">
        <f>+'[1]Input Price'!$M$546</f>
        <v>0</v>
      </c>
      <c r="N536" s="34">
        <f>+'[1]Input Price'!$N$546</f>
        <v>0</v>
      </c>
      <c r="O536" s="34">
        <f>+'[1]Input Price'!$O$546</f>
        <v>0</v>
      </c>
      <c r="P536" s="34">
        <f>+'[1]Input Price'!$P$546</f>
        <v>0</v>
      </c>
    </row>
    <row r="537" spans="2:16">
      <c r="B537" s="136"/>
      <c r="C537" s="287"/>
      <c r="D537" s="129"/>
      <c r="E537" s="260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</row>
    <row r="538" spans="2:16">
      <c r="B538" s="135" t="s">
        <v>242</v>
      </c>
      <c r="C538" s="288" t="s">
        <v>243</v>
      </c>
      <c r="D538" s="129"/>
      <c r="E538" s="260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</row>
    <row r="539" spans="2:16" ht="25.5">
      <c r="B539" s="138">
        <v>1</v>
      </c>
      <c r="C539" s="286" t="s">
        <v>244</v>
      </c>
      <c r="D539" s="128" t="s">
        <v>51</v>
      </c>
      <c r="E539" s="260"/>
      <c r="F539" s="34">
        <f>+'[1]Input Price'!$F$331</f>
        <v>0</v>
      </c>
      <c r="G539" s="34">
        <f>+'[1]Input Price'!$G$331</f>
        <v>0</v>
      </c>
      <c r="H539" s="34">
        <f>+'[1]Input Price'!$H$331</f>
        <v>0</v>
      </c>
      <c r="I539" s="34">
        <f>+'[1]Input Price'!$I$331</f>
        <v>0</v>
      </c>
      <c r="J539" s="34">
        <f>+'[1]Input Price'!$J$331</f>
        <v>0</v>
      </c>
      <c r="K539" s="34">
        <f>+'[1]Input Price'!$K$331</f>
        <v>0</v>
      </c>
      <c r="L539" s="34">
        <f>+'[1]Input Price'!$L$331</f>
        <v>0</v>
      </c>
      <c r="M539" s="34">
        <f>+'[1]Input Price'!$M$331</f>
        <v>0</v>
      </c>
      <c r="N539" s="34">
        <f>+'[1]Input Price'!$N$331</f>
        <v>0</v>
      </c>
      <c r="O539" s="34">
        <f>+'[1]Input Price'!$O$331</f>
        <v>0</v>
      </c>
      <c r="P539" s="34">
        <f>+'[1]Input Price'!$P$331</f>
        <v>0</v>
      </c>
    </row>
    <row r="540" spans="2:16">
      <c r="B540" s="138">
        <v>2</v>
      </c>
      <c r="C540" s="286" t="s">
        <v>245</v>
      </c>
      <c r="D540" s="128" t="s">
        <v>51</v>
      </c>
      <c r="E540" s="260"/>
      <c r="F540" s="34">
        <f>+'[1]Input Price'!$F$333</f>
        <v>0</v>
      </c>
      <c r="G540" s="34">
        <f>+'[1]Input Price'!$G$333</f>
        <v>0</v>
      </c>
      <c r="H540" s="34">
        <f>+'[1]Input Price'!$H$333</f>
        <v>0</v>
      </c>
      <c r="I540" s="34">
        <f>+'[1]Input Price'!$I$333</f>
        <v>0</v>
      </c>
      <c r="J540" s="34">
        <f>+'[1]Input Price'!$J$333</f>
        <v>0</v>
      </c>
      <c r="K540" s="34">
        <f>+'[1]Input Price'!$K$333</f>
        <v>0</v>
      </c>
      <c r="L540" s="34">
        <f>+'[1]Input Price'!$L$333</f>
        <v>0</v>
      </c>
      <c r="M540" s="34">
        <f>+'[1]Input Price'!$M$333</f>
        <v>0</v>
      </c>
      <c r="N540" s="34">
        <f>+'[1]Input Price'!$N$333</f>
        <v>0</v>
      </c>
      <c r="O540" s="34">
        <f>+'[1]Input Price'!$O$333</f>
        <v>0</v>
      </c>
      <c r="P540" s="34">
        <f>+'[1]Input Price'!$P$333</f>
        <v>0</v>
      </c>
    </row>
    <row r="541" spans="2:16">
      <c r="B541" s="138">
        <v>3</v>
      </c>
      <c r="C541" s="286" t="s">
        <v>246</v>
      </c>
      <c r="D541" s="128" t="s">
        <v>51</v>
      </c>
      <c r="E541" s="260"/>
      <c r="F541" s="34">
        <f>+'[1]Input Price'!$F$352</f>
        <v>0</v>
      </c>
      <c r="G541" s="34">
        <f>+'[1]Input Price'!$G$352</f>
        <v>0</v>
      </c>
      <c r="H541" s="34">
        <f>+'[1]Input Price'!$H$352</f>
        <v>0</v>
      </c>
      <c r="I541" s="34">
        <f>+'[1]Input Price'!$I$352</f>
        <v>0</v>
      </c>
      <c r="J541" s="34">
        <f>+'[1]Input Price'!$J$352</f>
        <v>0</v>
      </c>
      <c r="K541" s="34">
        <f>+'[1]Input Price'!$K$352</f>
        <v>0</v>
      </c>
      <c r="L541" s="34">
        <f>+'[1]Input Price'!$L$352</f>
        <v>0</v>
      </c>
      <c r="M541" s="34">
        <f>+'[1]Input Price'!$M$352</f>
        <v>0</v>
      </c>
      <c r="N541" s="34">
        <f>+'[1]Input Price'!$N$352</f>
        <v>0</v>
      </c>
      <c r="O541" s="34">
        <f>+'[1]Input Price'!$O$352</f>
        <v>0</v>
      </c>
      <c r="P541" s="34">
        <f>+'[1]Input Price'!$P$352</f>
        <v>0</v>
      </c>
    </row>
    <row r="542" spans="2:16">
      <c r="B542" s="138">
        <v>4</v>
      </c>
      <c r="C542" s="286" t="s">
        <v>247</v>
      </c>
      <c r="D542" s="128" t="s">
        <v>51</v>
      </c>
      <c r="E542" s="260"/>
      <c r="F542" s="34">
        <f>+'[1]Input Price'!$F$328</f>
        <v>0</v>
      </c>
      <c r="G542" s="34">
        <f>+'[1]Input Price'!$G$328</f>
        <v>0</v>
      </c>
      <c r="H542" s="34">
        <f>+'[1]Input Price'!$H$328</f>
        <v>0</v>
      </c>
      <c r="I542" s="34">
        <f>+'[1]Input Price'!$I$328</f>
        <v>0</v>
      </c>
      <c r="J542" s="34">
        <f>+'[1]Input Price'!$J$328</f>
        <v>0</v>
      </c>
      <c r="K542" s="34">
        <f>+'[1]Input Price'!$K$328</f>
        <v>0</v>
      </c>
      <c r="L542" s="34">
        <f>+'[1]Input Price'!$L$328</f>
        <v>0</v>
      </c>
      <c r="M542" s="34">
        <f>+'[1]Input Price'!$M$328</f>
        <v>0</v>
      </c>
      <c r="N542" s="34">
        <f>+'[1]Input Price'!$N$328</f>
        <v>0</v>
      </c>
      <c r="O542" s="34">
        <f>+'[1]Input Price'!$O$328</f>
        <v>0</v>
      </c>
      <c r="P542" s="34">
        <f>+'[1]Input Price'!$P$328</f>
        <v>0</v>
      </c>
    </row>
    <row r="543" spans="2:16">
      <c r="B543" s="138">
        <v>5</v>
      </c>
      <c r="C543" s="286" t="s">
        <v>248</v>
      </c>
      <c r="D543" s="128" t="s">
        <v>55</v>
      </c>
      <c r="E543" s="260"/>
      <c r="F543" s="34">
        <f>+'[1]Input Price'!$F$280</f>
        <v>0</v>
      </c>
      <c r="G543" s="34">
        <f>+'[1]Input Price'!$G$280</f>
        <v>0</v>
      </c>
      <c r="H543" s="34">
        <f>+'[1]Input Price'!$H$280</f>
        <v>0</v>
      </c>
      <c r="I543" s="34">
        <f>+'[1]Input Price'!$I$280</f>
        <v>0</v>
      </c>
      <c r="J543" s="34">
        <f>+'[1]Input Price'!$J$280</f>
        <v>0</v>
      </c>
      <c r="K543" s="34">
        <f>+'[1]Input Price'!$K$280</f>
        <v>0</v>
      </c>
      <c r="L543" s="34">
        <f>+'[1]Input Price'!$L$280</f>
        <v>0</v>
      </c>
      <c r="M543" s="34">
        <f>+'[1]Input Price'!$M$280</f>
        <v>0</v>
      </c>
      <c r="N543" s="34">
        <f>+'[1]Input Price'!$N$280</f>
        <v>0</v>
      </c>
      <c r="O543" s="34">
        <f>+'[1]Input Price'!$O$280</f>
        <v>0</v>
      </c>
      <c r="P543" s="34">
        <f>+'[1]Input Price'!$P$280</f>
        <v>0</v>
      </c>
    </row>
    <row r="544" spans="2:16">
      <c r="B544" s="138">
        <v>6</v>
      </c>
      <c r="C544" s="286" t="s">
        <v>249</v>
      </c>
      <c r="D544" s="128" t="s">
        <v>179</v>
      </c>
      <c r="E544" s="260"/>
      <c r="F544" s="34">
        <f>+'[1]Input Price'!$F$455</f>
        <v>0</v>
      </c>
      <c r="G544" s="34">
        <f>+'[1]Input Price'!$G$455</f>
        <v>0</v>
      </c>
      <c r="H544" s="34">
        <f>+'[1]Input Price'!$H$455</f>
        <v>0</v>
      </c>
      <c r="I544" s="34">
        <f>+'[1]Input Price'!$I$455</f>
        <v>0</v>
      </c>
      <c r="J544" s="34">
        <f>+'[1]Input Price'!$J$455</f>
        <v>0</v>
      </c>
      <c r="K544" s="34">
        <f>+'[1]Input Price'!$K$455</f>
        <v>0</v>
      </c>
      <c r="L544" s="34">
        <f>+'[1]Input Price'!$L$455</f>
        <v>0</v>
      </c>
      <c r="M544" s="34">
        <f>+'[1]Input Price'!$M$455</f>
        <v>0</v>
      </c>
      <c r="N544" s="34">
        <f>+'[1]Input Price'!$N$455</f>
        <v>0</v>
      </c>
      <c r="O544" s="34">
        <f>+'[1]Input Price'!$O$455</f>
        <v>0</v>
      </c>
      <c r="P544" s="34">
        <f>+'[1]Input Price'!$P$455</f>
        <v>0</v>
      </c>
    </row>
    <row r="545" spans="2:16">
      <c r="B545" s="133"/>
      <c r="C545" s="289"/>
      <c r="D545" s="129"/>
      <c r="E545" s="260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</row>
    <row r="546" spans="2:16">
      <c r="B546" s="135" t="s">
        <v>250</v>
      </c>
      <c r="C546" s="288" t="s">
        <v>251</v>
      </c>
      <c r="D546" s="129"/>
      <c r="E546" s="260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</row>
    <row r="547" spans="2:16">
      <c r="B547" s="138">
        <v>1</v>
      </c>
      <c r="C547" s="286" t="s">
        <v>252</v>
      </c>
      <c r="D547" s="128" t="s">
        <v>51</v>
      </c>
      <c r="E547" s="260"/>
      <c r="F547" s="34">
        <f>+'[1]Input Price'!F391</f>
        <v>0</v>
      </c>
      <c r="G547" s="34">
        <f>+'[1]Input Price'!G391</f>
        <v>0</v>
      </c>
      <c r="H547" s="34">
        <f>+'[1]Input Price'!H391</f>
        <v>0</v>
      </c>
      <c r="I547" s="34">
        <f>+'[1]Input Price'!I391</f>
        <v>0</v>
      </c>
      <c r="J547" s="34">
        <f>+'[1]Input Price'!J391</f>
        <v>0</v>
      </c>
      <c r="K547" s="34">
        <f>+'[1]Input Price'!K391</f>
        <v>0</v>
      </c>
      <c r="L547" s="34">
        <f>+'[1]Input Price'!L391</f>
        <v>0</v>
      </c>
      <c r="M547" s="34">
        <f>+'[1]Input Price'!M391</f>
        <v>0</v>
      </c>
      <c r="N547" s="34">
        <f>+'[1]Input Price'!N391</f>
        <v>0</v>
      </c>
      <c r="O547" s="34">
        <f>+'[1]Input Price'!O391</f>
        <v>0</v>
      </c>
      <c r="P547" s="34">
        <f>+'[1]Input Price'!P391</f>
        <v>0</v>
      </c>
    </row>
    <row r="548" spans="2:16">
      <c r="B548" s="138">
        <v>2</v>
      </c>
      <c r="C548" s="286" t="s">
        <v>253</v>
      </c>
      <c r="D548" s="128" t="s">
        <v>55</v>
      </c>
      <c r="E548" s="260"/>
      <c r="F548" s="34">
        <f>+'[1]Input Price'!F886</f>
        <v>0</v>
      </c>
      <c r="G548" s="34">
        <f>+'[1]Input Price'!G886</f>
        <v>0</v>
      </c>
      <c r="H548" s="34">
        <f>+'[1]Input Price'!H886</f>
        <v>0</v>
      </c>
      <c r="I548" s="34">
        <f>+'[1]Input Price'!I886</f>
        <v>0</v>
      </c>
      <c r="J548" s="34">
        <f>+'[1]Input Price'!J886</f>
        <v>0</v>
      </c>
      <c r="K548" s="34">
        <f>+'[1]Input Price'!K886</f>
        <v>0</v>
      </c>
      <c r="L548" s="34">
        <f>+'[1]Input Price'!L886</f>
        <v>0</v>
      </c>
      <c r="M548" s="34">
        <f>+'[1]Input Price'!M886</f>
        <v>0</v>
      </c>
      <c r="N548" s="34">
        <f>+'[1]Input Price'!N886</f>
        <v>0</v>
      </c>
      <c r="O548" s="34">
        <f>+'[1]Input Price'!O886</f>
        <v>0</v>
      </c>
      <c r="P548" s="34">
        <f>+'[1]Input Price'!P886</f>
        <v>0</v>
      </c>
    </row>
    <row r="549" spans="2:16">
      <c r="B549" s="138">
        <v>3</v>
      </c>
      <c r="C549" s="286" t="s">
        <v>254</v>
      </c>
      <c r="D549" s="128" t="s">
        <v>179</v>
      </c>
      <c r="E549" s="260"/>
      <c r="F549" s="34">
        <f>+'[1]Input Price'!F456</f>
        <v>0</v>
      </c>
      <c r="G549" s="34">
        <f>+'[1]Input Price'!G456</f>
        <v>0</v>
      </c>
      <c r="H549" s="34">
        <f>+'[1]Input Price'!H456</f>
        <v>0</v>
      </c>
      <c r="I549" s="34">
        <f>+'[1]Input Price'!I456</f>
        <v>0</v>
      </c>
      <c r="J549" s="34">
        <f>+'[1]Input Price'!J456</f>
        <v>0</v>
      </c>
      <c r="K549" s="34">
        <f>+'[1]Input Price'!K456</f>
        <v>0</v>
      </c>
      <c r="L549" s="34">
        <f>+'[1]Input Price'!L456</f>
        <v>0</v>
      </c>
      <c r="M549" s="34">
        <f>+'[1]Input Price'!M456</f>
        <v>0</v>
      </c>
      <c r="N549" s="34">
        <f>+'[1]Input Price'!N456</f>
        <v>0</v>
      </c>
      <c r="O549" s="34">
        <f>+'[1]Input Price'!O456</f>
        <v>0</v>
      </c>
      <c r="P549" s="34">
        <f>+'[1]Input Price'!P456</f>
        <v>0</v>
      </c>
    </row>
    <row r="550" spans="2:16" ht="15.75" thickBot="1">
      <c r="B550" s="138"/>
      <c r="C550" s="291"/>
      <c r="D550" s="128"/>
      <c r="E550" s="260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</row>
    <row r="551" spans="2:16" ht="15.75" thickBot="1">
      <c r="B551" s="138"/>
      <c r="C551" s="292" t="s">
        <v>255</v>
      </c>
      <c r="D551" s="128"/>
      <c r="E551" s="260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</row>
    <row r="552" spans="2:16">
      <c r="B552" s="133"/>
      <c r="C552" s="289"/>
      <c r="D552" s="129"/>
      <c r="E552" s="260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</row>
    <row r="553" spans="2:16">
      <c r="B553" s="135" t="s">
        <v>256</v>
      </c>
      <c r="C553" s="288" t="s">
        <v>257</v>
      </c>
      <c r="D553" s="129"/>
      <c r="E553" s="260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</row>
    <row r="554" spans="2:16" ht="25.5">
      <c r="B554" s="138">
        <v>1</v>
      </c>
      <c r="C554" s="286" t="s">
        <v>258</v>
      </c>
      <c r="D554" s="128" t="s">
        <v>51</v>
      </c>
      <c r="E554" s="260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</row>
    <row r="555" spans="2:16" ht="25.5">
      <c r="B555" s="138">
        <v>2</v>
      </c>
      <c r="C555" s="286" t="s">
        <v>259</v>
      </c>
      <c r="D555" s="128" t="s">
        <v>51</v>
      </c>
      <c r="E555" s="260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</row>
    <row r="556" spans="2:16">
      <c r="B556" s="138">
        <v>3</v>
      </c>
      <c r="C556" s="286" t="s">
        <v>260</v>
      </c>
      <c r="D556" s="128" t="s">
        <v>51</v>
      </c>
      <c r="E556" s="260">
        <v>4</v>
      </c>
      <c r="F556" s="34">
        <f>+'[1]Input Price'!F298</f>
        <v>0</v>
      </c>
      <c r="G556" s="34">
        <f>+'[1]Input Price'!G298</f>
        <v>0</v>
      </c>
      <c r="H556" s="34">
        <f>+'[1]Input Price'!H298</f>
        <v>0</v>
      </c>
      <c r="I556" s="34">
        <f>+'[1]Input Price'!I298</f>
        <v>0</v>
      </c>
      <c r="J556" s="34">
        <f>+'[1]Input Price'!J298</f>
        <v>0</v>
      </c>
      <c r="K556" s="34">
        <f>+'[1]Input Price'!K298</f>
        <v>0</v>
      </c>
      <c r="L556" s="34">
        <f>+'[1]Input Price'!L298</f>
        <v>0</v>
      </c>
      <c r="M556" s="34">
        <f>+'[1]Input Price'!M298</f>
        <v>0</v>
      </c>
      <c r="N556" s="34">
        <f>+'[1]Input Price'!N298</f>
        <v>0</v>
      </c>
      <c r="O556" s="34">
        <f>+'[1]Input Price'!O298</f>
        <v>0</v>
      </c>
      <c r="P556" s="34">
        <f>+'[1]Input Price'!P298</f>
        <v>0</v>
      </c>
    </row>
    <row r="557" spans="2:16">
      <c r="B557" s="138">
        <v>4</v>
      </c>
      <c r="C557" s="286" t="s">
        <v>261</v>
      </c>
      <c r="D557" s="128" t="s">
        <v>51</v>
      </c>
      <c r="E557" s="260"/>
      <c r="F557" s="34">
        <f>+'[1]Input Price'!F297</f>
        <v>0</v>
      </c>
      <c r="G557" s="34">
        <f>+'[1]Input Price'!G297</f>
        <v>0</v>
      </c>
      <c r="H557" s="34">
        <f>+'[1]Input Price'!H297</f>
        <v>0</v>
      </c>
      <c r="I557" s="34">
        <f>+'[1]Input Price'!I297</f>
        <v>0</v>
      </c>
      <c r="J557" s="34">
        <f>+'[1]Input Price'!J297</f>
        <v>0</v>
      </c>
      <c r="K557" s="34">
        <f>+'[1]Input Price'!K297</f>
        <v>0</v>
      </c>
      <c r="L557" s="34">
        <f>+'[1]Input Price'!L297</f>
        <v>0</v>
      </c>
      <c r="M557" s="34">
        <f>+'[1]Input Price'!M297</f>
        <v>0</v>
      </c>
      <c r="N557" s="34">
        <f>+'[1]Input Price'!N297</f>
        <v>0</v>
      </c>
      <c r="O557" s="34">
        <f>+'[1]Input Price'!O297</f>
        <v>0</v>
      </c>
      <c r="P557" s="34">
        <f>+'[1]Input Price'!P297</f>
        <v>0</v>
      </c>
    </row>
    <row r="558" spans="2:16" ht="25.5">
      <c r="B558" s="138">
        <v>5</v>
      </c>
      <c r="C558" s="286" t="s">
        <v>262</v>
      </c>
      <c r="D558" s="128" t="s">
        <v>55</v>
      </c>
      <c r="E558" s="260">
        <v>20</v>
      </c>
      <c r="F558" s="34">
        <f>+'[1]Input Price'!F256</f>
        <v>0</v>
      </c>
      <c r="G558" s="34">
        <f>+'[1]Input Price'!G256</f>
        <v>0</v>
      </c>
      <c r="H558" s="34">
        <f>+'[1]Input Price'!H256</f>
        <v>0</v>
      </c>
      <c r="I558" s="34">
        <f>+'[1]Input Price'!I256</f>
        <v>0</v>
      </c>
      <c r="J558" s="34">
        <f>+'[1]Input Price'!J256</f>
        <v>0</v>
      </c>
      <c r="K558" s="34">
        <f>+'[1]Input Price'!K256</f>
        <v>0</v>
      </c>
      <c r="L558" s="34">
        <f>+'[1]Input Price'!L256</f>
        <v>0</v>
      </c>
      <c r="M558" s="34">
        <f>+'[1]Input Price'!M256</f>
        <v>0</v>
      </c>
      <c r="N558" s="34">
        <f>+'[1]Input Price'!N256</f>
        <v>0</v>
      </c>
      <c r="O558" s="34">
        <f>+'[1]Input Price'!O256</f>
        <v>0</v>
      </c>
      <c r="P558" s="34">
        <f>+'[1]Input Price'!P256</f>
        <v>0</v>
      </c>
    </row>
    <row r="559" spans="2:16" ht="25.5">
      <c r="B559" s="138">
        <v>6</v>
      </c>
      <c r="C559" s="286" t="s">
        <v>263</v>
      </c>
      <c r="D559" s="128" t="s">
        <v>55</v>
      </c>
      <c r="E559" s="260">
        <v>20</v>
      </c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</row>
    <row r="560" spans="2:16" ht="25.5">
      <c r="B560" s="138">
        <v>7</v>
      </c>
      <c r="C560" s="286" t="s">
        <v>264</v>
      </c>
      <c r="D560" s="128" t="s">
        <v>55</v>
      </c>
      <c r="E560" s="260"/>
      <c r="F560" s="34">
        <f>+'[1]Input Price'!F257</f>
        <v>0</v>
      </c>
      <c r="G560" s="34">
        <f>+'[1]Input Price'!G257</f>
        <v>0</v>
      </c>
      <c r="H560" s="34">
        <f>+'[1]Input Price'!H257</f>
        <v>0</v>
      </c>
      <c r="I560" s="34">
        <f>+'[1]Input Price'!I257</f>
        <v>0</v>
      </c>
      <c r="J560" s="34">
        <f>+'[1]Input Price'!J257</f>
        <v>0</v>
      </c>
      <c r="K560" s="34">
        <f>+'[1]Input Price'!K257</f>
        <v>0</v>
      </c>
      <c r="L560" s="34">
        <f>+'[1]Input Price'!L257</f>
        <v>0</v>
      </c>
      <c r="M560" s="34">
        <f>+'[1]Input Price'!M257</f>
        <v>0</v>
      </c>
      <c r="N560" s="34">
        <f>+'[1]Input Price'!N257</f>
        <v>0</v>
      </c>
      <c r="O560" s="34">
        <f>+'[1]Input Price'!O257</f>
        <v>0</v>
      </c>
      <c r="P560" s="34">
        <f>+'[1]Input Price'!P257</f>
        <v>0</v>
      </c>
    </row>
    <row r="561" spans="2:16" ht="25.5">
      <c r="B561" s="138">
        <v>8</v>
      </c>
      <c r="C561" s="286" t="s">
        <v>265</v>
      </c>
      <c r="D561" s="128" t="s">
        <v>266</v>
      </c>
      <c r="E561" s="260">
        <v>4</v>
      </c>
      <c r="F561" s="34">
        <f>+'[1]Input Price'!F474</f>
        <v>0</v>
      </c>
      <c r="G561" s="34">
        <f>+'[1]Input Price'!G474</f>
        <v>0</v>
      </c>
      <c r="H561" s="34">
        <f>+'[1]Input Price'!H474</f>
        <v>0</v>
      </c>
      <c r="I561" s="34">
        <f>+'[1]Input Price'!I474</f>
        <v>0</v>
      </c>
      <c r="J561" s="34">
        <f>+'[1]Input Price'!J474</f>
        <v>0</v>
      </c>
      <c r="K561" s="34">
        <f>+'[1]Input Price'!K474</f>
        <v>0</v>
      </c>
      <c r="L561" s="34">
        <f>+'[1]Input Price'!L474</f>
        <v>0</v>
      </c>
      <c r="M561" s="34">
        <f>+'[1]Input Price'!M474</f>
        <v>0</v>
      </c>
      <c r="N561" s="34">
        <f>+'[1]Input Price'!N474</f>
        <v>0</v>
      </c>
      <c r="O561" s="34">
        <f>+'[1]Input Price'!O474</f>
        <v>0</v>
      </c>
      <c r="P561" s="34">
        <f>+'[1]Input Price'!P474</f>
        <v>0</v>
      </c>
    </row>
    <row r="562" spans="2:16">
      <c r="B562" s="138">
        <v>9</v>
      </c>
      <c r="C562" s="286" t="s">
        <v>267</v>
      </c>
      <c r="D562" s="128" t="s">
        <v>34</v>
      </c>
      <c r="E562" s="260">
        <v>40</v>
      </c>
      <c r="F562" s="34">
        <f>+'[1]Input Price'!F66</f>
        <v>0</v>
      </c>
      <c r="G562" s="34">
        <f>+'[1]Input Price'!G66</f>
        <v>0</v>
      </c>
      <c r="H562" s="34">
        <f>+'[1]Input Price'!H66</f>
        <v>0</v>
      </c>
      <c r="I562" s="34">
        <f>+'[1]Input Price'!I66</f>
        <v>0</v>
      </c>
      <c r="J562" s="34">
        <f>+'[1]Input Price'!J66</f>
        <v>0</v>
      </c>
      <c r="K562" s="34">
        <f>+'[1]Input Price'!K66</f>
        <v>0</v>
      </c>
      <c r="L562" s="34">
        <f>+'[1]Input Price'!L66</f>
        <v>0</v>
      </c>
      <c r="M562" s="34">
        <f>+'[1]Input Price'!M66</f>
        <v>0</v>
      </c>
      <c r="N562" s="34">
        <f>+'[1]Input Price'!N66</f>
        <v>0</v>
      </c>
      <c r="O562" s="34">
        <f>+'[1]Input Price'!O66</f>
        <v>0</v>
      </c>
      <c r="P562" s="34">
        <f>+'[1]Input Price'!P66</f>
        <v>0</v>
      </c>
    </row>
    <row r="563" spans="2:16" ht="25.5">
      <c r="B563" s="138">
        <v>10</v>
      </c>
      <c r="C563" s="286" t="s">
        <v>268</v>
      </c>
      <c r="D563" s="128" t="s">
        <v>31</v>
      </c>
      <c r="E563" s="260">
        <v>1</v>
      </c>
      <c r="F563" s="34">
        <f>+'[1]Input Price'!F295</f>
        <v>0</v>
      </c>
      <c r="G563" s="34">
        <f>+'[1]Input Price'!G295</f>
        <v>0</v>
      </c>
      <c r="H563" s="34">
        <f>+'[1]Input Price'!H295</f>
        <v>0</v>
      </c>
      <c r="I563" s="34">
        <f>+'[1]Input Price'!I295</f>
        <v>0</v>
      </c>
      <c r="J563" s="34">
        <f>+'[1]Input Price'!J295</f>
        <v>0</v>
      </c>
      <c r="K563" s="34">
        <f>+'[1]Input Price'!K295</f>
        <v>0</v>
      </c>
      <c r="L563" s="34">
        <f>+'[1]Input Price'!L295</f>
        <v>0</v>
      </c>
      <c r="M563" s="34">
        <f>+'[1]Input Price'!M295</f>
        <v>0</v>
      </c>
      <c r="N563" s="34">
        <f>+'[1]Input Price'!N295</f>
        <v>0</v>
      </c>
      <c r="O563" s="34">
        <f>+'[1]Input Price'!O295</f>
        <v>0</v>
      </c>
      <c r="P563" s="34">
        <f>+'[1]Input Price'!P295</f>
        <v>0</v>
      </c>
    </row>
    <row r="564" spans="2:16">
      <c r="B564" s="141">
        <v>11</v>
      </c>
      <c r="C564" s="286" t="s">
        <v>269</v>
      </c>
      <c r="D564" s="128" t="s">
        <v>270</v>
      </c>
      <c r="E564" s="260">
        <v>1</v>
      </c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</row>
    <row r="565" spans="2:16" ht="15.75" thickBot="1">
      <c r="B565" s="141"/>
      <c r="C565" s="286"/>
      <c r="D565" s="128"/>
      <c r="E565" s="260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</row>
    <row r="566" spans="2:16" ht="15.75" thickBot="1">
      <c r="B566" s="141"/>
      <c r="C566" s="292" t="s">
        <v>271</v>
      </c>
      <c r="D566" s="128"/>
      <c r="E566" s="260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</row>
    <row r="567" spans="2:16">
      <c r="B567" s="141"/>
      <c r="C567" s="286"/>
      <c r="D567" s="128"/>
      <c r="E567" s="260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</row>
    <row r="568" spans="2:16">
      <c r="B568" s="135" t="s">
        <v>272</v>
      </c>
      <c r="C568" s="288" t="s">
        <v>273</v>
      </c>
      <c r="D568" s="129"/>
      <c r="E568" s="260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</row>
    <row r="569" spans="2:16" ht="51">
      <c r="B569" s="142">
        <v>1</v>
      </c>
      <c r="C569" s="286" t="s">
        <v>274</v>
      </c>
      <c r="D569" s="128" t="s">
        <v>124</v>
      </c>
      <c r="E569" s="295" t="s">
        <v>451</v>
      </c>
      <c r="F569" s="34">
        <f>+'[1]Input Price'!F251</f>
        <v>0</v>
      </c>
      <c r="G569" s="34">
        <f>+'[1]Input Price'!G251</f>
        <v>0</v>
      </c>
      <c r="H569" s="34">
        <f>+'[1]Input Price'!H251</f>
        <v>0</v>
      </c>
      <c r="I569" s="34">
        <f>+'[1]Input Price'!I251</f>
        <v>0</v>
      </c>
      <c r="J569" s="34">
        <f>+'[1]Input Price'!J251</f>
        <v>0</v>
      </c>
      <c r="K569" s="34">
        <f>+'[1]Input Price'!K251</f>
        <v>0</v>
      </c>
      <c r="L569" s="34">
        <f>+'[1]Input Price'!L251</f>
        <v>0</v>
      </c>
      <c r="M569" s="34">
        <f>+'[1]Input Price'!M251</f>
        <v>0</v>
      </c>
      <c r="N569" s="34">
        <f>+'[1]Input Price'!N251</f>
        <v>0</v>
      </c>
      <c r="O569" s="34">
        <f>+'[1]Input Price'!O251</f>
        <v>0</v>
      </c>
      <c r="P569" s="34">
        <f>+'[1]Input Price'!P251</f>
        <v>0</v>
      </c>
    </row>
    <row r="570" spans="2:16" ht="15.75" thickBot="1">
      <c r="B570" s="142"/>
      <c r="C570" s="286"/>
      <c r="D570" s="128"/>
      <c r="E570" s="260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</row>
    <row r="571" spans="2:16" ht="15.75" thickBot="1">
      <c r="B571" s="142"/>
      <c r="C571" s="292" t="s">
        <v>275</v>
      </c>
      <c r="D571" s="128"/>
      <c r="E571" s="260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</row>
    <row r="572" spans="2:16">
      <c r="B572" s="142"/>
      <c r="C572" s="286"/>
      <c r="D572" s="128"/>
      <c r="E572" s="260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</row>
    <row r="573" spans="2:16">
      <c r="B573" s="137" t="s">
        <v>276</v>
      </c>
      <c r="C573" s="285" t="s">
        <v>277</v>
      </c>
      <c r="D573" s="128"/>
      <c r="E573" s="260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</row>
    <row r="574" spans="2:16" ht="38.25">
      <c r="B574" s="142">
        <v>1</v>
      </c>
      <c r="C574" s="286" t="s">
        <v>278</v>
      </c>
      <c r="D574" s="128" t="s">
        <v>51</v>
      </c>
      <c r="E574" s="260"/>
      <c r="F574" s="34">
        <f>+'[1]Input Price'!F316</f>
        <v>0</v>
      </c>
      <c r="G574" s="34">
        <f>+'[1]Input Price'!G316</f>
        <v>0</v>
      </c>
      <c r="H574" s="34">
        <f>+'[1]Input Price'!H316</f>
        <v>0</v>
      </c>
      <c r="I574" s="34">
        <f>+'[1]Input Price'!I316</f>
        <v>0</v>
      </c>
      <c r="J574" s="34">
        <f>+'[1]Input Price'!J316</f>
        <v>0</v>
      </c>
      <c r="K574" s="34">
        <f>+'[1]Input Price'!K316</f>
        <v>0</v>
      </c>
      <c r="L574" s="34">
        <f>+'[1]Input Price'!L316</f>
        <v>0</v>
      </c>
      <c r="M574" s="34">
        <f>+'[1]Input Price'!M316</f>
        <v>0</v>
      </c>
      <c r="N574" s="34">
        <f>+'[1]Input Price'!N316</f>
        <v>0</v>
      </c>
      <c r="O574" s="34">
        <f>+'[1]Input Price'!O316</f>
        <v>0</v>
      </c>
      <c r="P574" s="34">
        <f>+'[1]Input Price'!P316</f>
        <v>0</v>
      </c>
    </row>
    <row r="575" spans="2:16" ht="38.25">
      <c r="B575" s="142">
        <v>2</v>
      </c>
      <c r="C575" s="286" t="s">
        <v>279</v>
      </c>
      <c r="D575" s="128" t="s">
        <v>51</v>
      </c>
      <c r="E575" s="260"/>
      <c r="F575" s="34">
        <f>+'[1]Input Price'!F403</f>
        <v>0</v>
      </c>
      <c r="G575" s="34">
        <f>+'[1]Input Price'!G403</f>
        <v>0</v>
      </c>
      <c r="H575" s="34">
        <f>+'[1]Input Price'!H403</f>
        <v>0</v>
      </c>
      <c r="I575" s="34">
        <f>+'[1]Input Price'!I403</f>
        <v>0</v>
      </c>
      <c r="J575" s="34">
        <f>+'[1]Input Price'!J403</f>
        <v>0</v>
      </c>
      <c r="K575" s="34">
        <f>+'[1]Input Price'!K403</f>
        <v>0</v>
      </c>
      <c r="L575" s="34">
        <f>+'[1]Input Price'!L403</f>
        <v>0</v>
      </c>
      <c r="M575" s="34">
        <f>+'[1]Input Price'!M403</f>
        <v>0</v>
      </c>
      <c r="N575" s="34">
        <f>+'[1]Input Price'!N403</f>
        <v>0</v>
      </c>
      <c r="O575" s="34">
        <f>+'[1]Input Price'!O403</f>
        <v>0</v>
      </c>
      <c r="P575" s="34">
        <f>+'[1]Input Price'!P403</f>
        <v>0</v>
      </c>
    </row>
    <row r="576" spans="2:16" ht="25.5">
      <c r="B576" s="142">
        <v>3</v>
      </c>
      <c r="C576" s="286" t="s">
        <v>280</v>
      </c>
      <c r="D576" s="128" t="s">
        <v>51</v>
      </c>
      <c r="E576" s="260"/>
      <c r="F576" s="34">
        <f>+'[1]Input Price'!F349</f>
        <v>0</v>
      </c>
      <c r="G576" s="34">
        <f>+'[1]Input Price'!G349</f>
        <v>0</v>
      </c>
      <c r="H576" s="34">
        <f>+'[1]Input Price'!H349</f>
        <v>0</v>
      </c>
      <c r="I576" s="34">
        <f>+'[1]Input Price'!I349</f>
        <v>0</v>
      </c>
      <c r="J576" s="34">
        <f>+'[1]Input Price'!J349</f>
        <v>0</v>
      </c>
      <c r="K576" s="34">
        <f>+'[1]Input Price'!K349</f>
        <v>0</v>
      </c>
      <c r="L576" s="34">
        <f>+'[1]Input Price'!L349</f>
        <v>0</v>
      </c>
      <c r="M576" s="34">
        <f>+'[1]Input Price'!M349</f>
        <v>0</v>
      </c>
      <c r="N576" s="34">
        <f>+'[1]Input Price'!N349</f>
        <v>0</v>
      </c>
      <c r="O576" s="34">
        <f>+'[1]Input Price'!O349</f>
        <v>0</v>
      </c>
      <c r="P576" s="34">
        <f>+'[1]Input Price'!P349</f>
        <v>0</v>
      </c>
    </row>
    <row r="577" spans="2:16">
      <c r="B577" s="142">
        <v>4</v>
      </c>
      <c r="C577" s="286" t="s">
        <v>281</v>
      </c>
      <c r="D577" s="128" t="s">
        <v>51</v>
      </c>
      <c r="E577" s="260"/>
      <c r="F577" s="34">
        <f>+'[1]Input Price'!F252</f>
        <v>0</v>
      </c>
      <c r="G577" s="34">
        <f>+'[1]Input Price'!G252</f>
        <v>0</v>
      </c>
      <c r="H577" s="34">
        <f>+'[1]Input Price'!H252</f>
        <v>0</v>
      </c>
      <c r="I577" s="34">
        <f>+'[1]Input Price'!I252</f>
        <v>0</v>
      </c>
      <c r="J577" s="34">
        <f>+'[1]Input Price'!J252</f>
        <v>0</v>
      </c>
      <c r="K577" s="34">
        <f>+'[1]Input Price'!K252</f>
        <v>0</v>
      </c>
      <c r="L577" s="34">
        <f>+'[1]Input Price'!L252</f>
        <v>0</v>
      </c>
      <c r="M577" s="34">
        <f>+'[1]Input Price'!M252</f>
        <v>0</v>
      </c>
      <c r="N577" s="34">
        <f>+'[1]Input Price'!N252</f>
        <v>0</v>
      </c>
      <c r="O577" s="34">
        <f>+'[1]Input Price'!O252</f>
        <v>0</v>
      </c>
      <c r="P577" s="34">
        <f>+'[1]Input Price'!P252</f>
        <v>0</v>
      </c>
    </row>
    <row r="578" spans="2:16">
      <c r="B578" s="142">
        <v>5</v>
      </c>
      <c r="C578" s="286" t="s">
        <v>282</v>
      </c>
      <c r="D578" s="128" t="s">
        <v>51</v>
      </c>
      <c r="E578" s="260"/>
      <c r="F578" s="34">
        <f>+'[1]Input Price'!F304</f>
        <v>0</v>
      </c>
      <c r="G578" s="34">
        <f>+'[1]Input Price'!G304</f>
        <v>0</v>
      </c>
      <c r="H578" s="34">
        <f>+'[1]Input Price'!H304</f>
        <v>0</v>
      </c>
      <c r="I578" s="34">
        <f>+'[1]Input Price'!I304</f>
        <v>0</v>
      </c>
      <c r="J578" s="34">
        <f>+'[1]Input Price'!J304</f>
        <v>0</v>
      </c>
      <c r="K578" s="34">
        <f>+'[1]Input Price'!K304</f>
        <v>0</v>
      </c>
      <c r="L578" s="34">
        <f>+'[1]Input Price'!L304</f>
        <v>0</v>
      </c>
      <c r="M578" s="34">
        <f>+'[1]Input Price'!M304</f>
        <v>0</v>
      </c>
      <c r="N578" s="34">
        <f>+'[1]Input Price'!N304</f>
        <v>0</v>
      </c>
      <c r="O578" s="34">
        <f>+'[1]Input Price'!O304</f>
        <v>0</v>
      </c>
      <c r="P578" s="34">
        <f>+'[1]Input Price'!P304</f>
        <v>0</v>
      </c>
    </row>
    <row r="579" spans="2:16">
      <c r="B579" s="142">
        <v>6</v>
      </c>
      <c r="C579" s="286" t="s">
        <v>283</v>
      </c>
      <c r="D579" s="128" t="s">
        <v>51</v>
      </c>
      <c r="E579" s="260"/>
      <c r="F579" s="34">
        <f>+'[1]Input Price'!F390</f>
        <v>0</v>
      </c>
      <c r="G579" s="34">
        <f>+'[1]Input Price'!G390</f>
        <v>0</v>
      </c>
      <c r="H579" s="34">
        <f>+'[1]Input Price'!H390</f>
        <v>0</v>
      </c>
      <c r="I579" s="34">
        <f>+'[1]Input Price'!I390</f>
        <v>0</v>
      </c>
      <c r="J579" s="34">
        <f>+'[1]Input Price'!J390</f>
        <v>0</v>
      </c>
      <c r="K579" s="34">
        <f>+'[1]Input Price'!K390</f>
        <v>0</v>
      </c>
      <c r="L579" s="34">
        <f>+'[1]Input Price'!L390</f>
        <v>0</v>
      </c>
      <c r="M579" s="34">
        <f>+'[1]Input Price'!M390</f>
        <v>0</v>
      </c>
      <c r="N579" s="34">
        <f>+'[1]Input Price'!N390</f>
        <v>0</v>
      </c>
      <c r="O579" s="34">
        <f>+'[1]Input Price'!O390</f>
        <v>0</v>
      </c>
      <c r="P579" s="34">
        <f>+'[1]Input Price'!P390</f>
        <v>0</v>
      </c>
    </row>
    <row r="580" spans="2:16">
      <c r="B580" s="142">
        <v>7</v>
      </c>
      <c r="C580" s="286" t="s">
        <v>284</v>
      </c>
      <c r="D580" s="128" t="s">
        <v>51</v>
      </c>
      <c r="E580" s="260"/>
      <c r="F580" s="34">
        <f>+'[1]Input Price'!F319</f>
        <v>0</v>
      </c>
      <c r="G580" s="34">
        <f>+'[1]Input Price'!G319</f>
        <v>0</v>
      </c>
      <c r="H580" s="34">
        <f>+'[1]Input Price'!H319</f>
        <v>0</v>
      </c>
      <c r="I580" s="34">
        <f>+'[1]Input Price'!I319</f>
        <v>0</v>
      </c>
      <c r="J580" s="34">
        <f>+'[1]Input Price'!J319</f>
        <v>0</v>
      </c>
      <c r="K580" s="34">
        <f>+'[1]Input Price'!K319</f>
        <v>0</v>
      </c>
      <c r="L580" s="34">
        <f>+'[1]Input Price'!L319</f>
        <v>0</v>
      </c>
      <c r="M580" s="34">
        <f>+'[1]Input Price'!M319</f>
        <v>0</v>
      </c>
      <c r="N580" s="34">
        <f>+'[1]Input Price'!N319</f>
        <v>0</v>
      </c>
      <c r="O580" s="34">
        <f>+'[1]Input Price'!O319</f>
        <v>0</v>
      </c>
      <c r="P580" s="34">
        <f>+'[1]Input Price'!P319</f>
        <v>0</v>
      </c>
    </row>
    <row r="581" spans="2:16">
      <c r="B581" s="142">
        <v>8</v>
      </c>
      <c r="C581" s="286" t="s">
        <v>285</v>
      </c>
      <c r="D581" s="128" t="s">
        <v>51</v>
      </c>
      <c r="E581" s="260"/>
      <c r="F581" s="34">
        <f>+'[1]Input Price'!F258</f>
        <v>0</v>
      </c>
      <c r="G581" s="34">
        <f>+'[1]Input Price'!G258</f>
        <v>0</v>
      </c>
      <c r="H581" s="34">
        <f>+'[1]Input Price'!H258</f>
        <v>0</v>
      </c>
      <c r="I581" s="34">
        <f>+'[1]Input Price'!I258</f>
        <v>0</v>
      </c>
      <c r="J581" s="34">
        <f>+'[1]Input Price'!J258</f>
        <v>0</v>
      </c>
      <c r="K581" s="34">
        <f>+'[1]Input Price'!K258</f>
        <v>0</v>
      </c>
      <c r="L581" s="34">
        <f>+'[1]Input Price'!L258</f>
        <v>0</v>
      </c>
      <c r="M581" s="34">
        <f>+'[1]Input Price'!M258</f>
        <v>0</v>
      </c>
      <c r="N581" s="34">
        <f>+'[1]Input Price'!N258</f>
        <v>0</v>
      </c>
      <c r="O581" s="34">
        <f>+'[1]Input Price'!O258</f>
        <v>0</v>
      </c>
      <c r="P581" s="34">
        <f>+'[1]Input Price'!P258</f>
        <v>0</v>
      </c>
    </row>
    <row r="582" spans="2:16">
      <c r="B582" s="142">
        <v>9</v>
      </c>
      <c r="C582" s="286" t="s">
        <v>286</v>
      </c>
      <c r="D582" s="128" t="s">
        <v>55</v>
      </c>
      <c r="E582" s="260"/>
      <c r="F582" s="34">
        <f>+'[1]Input Price'!F347</f>
        <v>0</v>
      </c>
      <c r="G582" s="34">
        <f>+'[1]Input Price'!G347</f>
        <v>0</v>
      </c>
      <c r="H582" s="34">
        <f>+'[1]Input Price'!H347</f>
        <v>0</v>
      </c>
      <c r="I582" s="34">
        <f>+'[1]Input Price'!I347</f>
        <v>0</v>
      </c>
      <c r="J582" s="34">
        <f>+'[1]Input Price'!J347</f>
        <v>0</v>
      </c>
      <c r="K582" s="34">
        <f>+'[1]Input Price'!K347</f>
        <v>0</v>
      </c>
      <c r="L582" s="34">
        <f>+'[1]Input Price'!L347</f>
        <v>0</v>
      </c>
      <c r="M582" s="34">
        <f>+'[1]Input Price'!M347</f>
        <v>0</v>
      </c>
      <c r="N582" s="34">
        <f>+'[1]Input Price'!N347</f>
        <v>0</v>
      </c>
      <c r="O582" s="34">
        <f>+'[1]Input Price'!O347</f>
        <v>0</v>
      </c>
      <c r="P582" s="34">
        <f>+'[1]Input Price'!P347</f>
        <v>0</v>
      </c>
    </row>
    <row r="583" spans="2:16">
      <c r="B583" s="142">
        <v>10</v>
      </c>
      <c r="C583" s="286" t="s">
        <v>287</v>
      </c>
      <c r="D583" s="128" t="s">
        <v>51</v>
      </c>
      <c r="E583" s="260"/>
      <c r="F583" s="34">
        <f>+'[1]Input Price'!F402</f>
        <v>0</v>
      </c>
      <c r="G583" s="34">
        <f>+'[1]Input Price'!G402</f>
        <v>0</v>
      </c>
      <c r="H583" s="34">
        <f>+'[1]Input Price'!H402</f>
        <v>0</v>
      </c>
      <c r="I583" s="34">
        <f>+'[1]Input Price'!I402</f>
        <v>0</v>
      </c>
      <c r="J583" s="34">
        <f>+'[1]Input Price'!J402</f>
        <v>0</v>
      </c>
      <c r="K583" s="34">
        <f>+'[1]Input Price'!K402</f>
        <v>0</v>
      </c>
      <c r="L583" s="34">
        <f>+'[1]Input Price'!L402</f>
        <v>0</v>
      </c>
      <c r="M583" s="34">
        <f>+'[1]Input Price'!M402</f>
        <v>0</v>
      </c>
      <c r="N583" s="34">
        <f>+'[1]Input Price'!N402</f>
        <v>0</v>
      </c>
      <c r="O583" s="34">
        <f>+'[1]Input Price'!O402</f>
        <v>0</v>
      </c>
      <c r="P583" s="34">
        <f>+'[1]Input Price'!P402</f>
        <v>0</v>
      </c>
    </row>
    <row r="584" spans="2:16" ht="25.5">
      <c r="B584" s="142">
        <v>11</v>
      </c>
      <c r="C584" s="286" t="s">
        <v>288</v>
      </c>
      <c r="D584" s="128" t="s">
        <v>51</v>
      </c>
      <c r="E584" s="260"/>
      <c r="F584" s="34">
        <f>+'[1]Input Price'!$F$265</f>
        <v>0</v>
      </c>
      <c r="G584" s="34">
        <f>+'[1]Input Price'!$G$265</f>
        <v>0</v>
      </c>
      <c r="H584" s="34">
        <f>+'[1]Input Price'!$H$265</f>
        <v>0</v>
      </c>
      <c r="I584" s="34">
        <f>+'[1]Input Price'!$I$265</f>
        <v>0</v>
      </c>
      <c r="J584" s="34">
        <f>+'[1]Input Price'!$J$265</f>
        <v>0</v>
      </c>
      <c r="K584" s="34">
        <f>+'[1]Input Price'!$K$265</f>
        <v>0</v>
      </c>
      <c r="L584" s="34">
        <f>+'[1]Input Price'!$L$265</f>
        <v>0</v>
      </c>
      <c r="M584" s="34">
        <f>+'[1]Input Price'!$M$265</f>
        <v>0</v>
      </c>
      <c r="N584" s="34">
        <f>+'[1]Input Price'!$N$265</f>
        <v>0</v>
      </c>
      <c r="O584" s="34">
        <f>+'[1]Input Price'!$O$265</f>
        <v>0</v>
      </c>
      <c r="P584" s="34">
        <f>+'[1]Input Price'!$P$265</f>
        <v>0</v>
      </c>
    </row>
    <row r="585" spans="2:16">
      <c r="B585" s="142">
        <v>12</v>
      </c>
      <c r="C585" s="286" t="s">
        <v>289</v>
      </c>
      <c r="D585" s="128" t="s">
        <v>179</v>
      </c>
      <c r="E585" s="260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</row>
    <row r="586" spans="2:16" ht="15.75" thickBot="1">
      <c r="B586" s="142"/>
      <c r="C586" s="286"/>
      <c r="D586" s="128"/>
      <c r="E586" s="260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</row>
    <row r="587" spans="2:16" ht="15.75" thickBot="1">
      <c r="B587" s="142"/>
      <c r="C587" s="292" t="s">
        <v>290</v>
      </c>
      <c r="D587" s="128"/>
      <c r="E587" s="260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</row>
    <row r="588" spans="2:16">
      <c r="B588" s="142"/>
      <c r="C588" s="286"/>
      <c r="D588" s="128"/>
      <c r="E588" s="260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</row>
    <row r="589" spans="2:16">
      <c r="B589" s="137" t="s">
        <v>291</v>
      </c>
      <c r="C589" s="285" t="s">
        <v>292</v>
      </c>
      <c r="D589" s="128"/>
      <c r="E589" s="260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</row>
    <row r="590" spans="2:16" ht="38.25">
      <c r="B590" s="138">
        <v>1</v>
      </c>
      <c r="C590" s="286" t="s">
        <v>293</v>
      </c>
      <c r="D590" s="128" t="s">
        <v>51</v>
      </c>
      <c r="E590" s="260"/>
      <c r="F590" s="34">
        <f>+'[1]Input Price'!F237</f>
        <v>400000</v>
      </c>
      <c r="G590" s="34">
        <f>+'[1]Input Price'!G237</f>
        <v>0</v>
      </c>
      <c r="H590" s="34">
        <f>+'[1]Input Price'!H237</f>
        <v>0</v>
      </c>
      <c r="I590" s="34">
        <f>+'[1]Input Price'!I237</f>
        <v>0</v>
      </c>
      <c r="J590" s="34">
        <f>+'[1]Input Price'!J237</f>
        <v>0</v>
      </c>
      <c r="K590" s="34">
        <f>+'[1]Input Price'!K237</f>
        <v>0</v>
      </c>
      <c r="L590" s="34">
        <f>+'[1]Input Price'!L237</f>
        <v>0</v>
      </c>
      <c r="M590" s="34">
        <f>+'[1]Input Price'!M237</f>
        <v>0</v>
      </c>
      <c r="N590" s="34">
        <f>+'[1]Input Price'!N237</f>
        <v>0</v>
      </c>
      <c r="O590" s="34">
        <f>+'[1]Input Price'!O237</f>
        <v>0</v>
      </c>
      <c r="P590" s="34">
        <f>+'[1]Input Price'!P237</f>
        <v>0</v>
      </c>
    </row>
    <row r="591" spans="2:16" ht="38.25">
      <c r="B591" s="138">
        <v>2</v>
      </c>
      <c r="C591" s="286" t="s">
        <v>294</v>
      </c>
      <c r="D591" s="128" t="s">
        <v>51</v>
      </c>
      <c r="E591" s="260"/>
      <c r="F591" s="34">
        <f>+'[1]Input Price'!F238</f>
        <v>300000</v>
      </c>
      <c r="G591" s="34">
        <f>+'[1]Input Price'!G238</f>
        <v>0</v>
      </c>
      <c r="H591" s="34">
        <f>+'[1]Input Price'!H238</f>
        <v>0</v>
      </c>
      <c r="I591" s="34">
        <f>+'[1]Input Price'!I238</f>
        <v>0</v>
      </c>
      <c r="J591" s="34">
        <f>+'[1]Input Price'!J238</f>
        <v>0</v>
      </c>
      <c r="K591" s="34">
        <f>+'[1]Input Price'!K238</f>
        <v>0</v>
      </c>
      <c r="L591" s="34">
        <f>+'[1]Input Price'!L238</f>
        <v>0</v>
      </c>
      <c r="M591" s="34">
        <f>+'[1]Input Price'!M238</f>
        <v>0</v>
      </c>
      <c r="N591" s="34">
        <f>+'[1]Input Price'!N238</f>
        <v>0</v>
      </c>
      <c r="O591" s="34">
        <f>+'[1]Input Price'!O238</f>
        <v>0</v>
      </c>
      <c r="P591" s="34">
        <f>+'[1]Input Price'!P238</f>
        <v>0</v>
      </c>
    </row>
    <row r="592" spans="2:16">
      <c r="B592" s="138">
        <v>3</v>
      </c>
      <c r="C592" s="286" t="s">
        <v>295</v>
      </c>
      <c r="D592" s="128" t="s">
        <v>55</v>
      </c>
      <c r="E592" s="260"/>
      <c r="F592" s="34">
        <f>+'[1]Input Price'!F281</f>
        <v>0</v>
      </c>
      <c r="G592" s="34">
        <f>+'[1]Input Price'!G281</f>
        <v>0</v>
      </c>
      <c r="H592" s="34">
        <f>+'[1]Input Price'!H281</f>
        <v>0</v>
      </c>
      <c r="I592" s="34">
        <f>+'[1]Input Price'!I281</f>
        <v>0</v>
      </c>
      <c r="J592" s="34">
        <f>+'[1]Input Price'!J281</f>
        <v>0</v>
      </c>
      <c r="K592" s="34">
        <f>+'[1]Input Price'!K281</f>
        <v>0</v>
      </c>
      <c r="L592" s="34">
        <f>+'[1]Input Price'!L281</f>
        <v>0</v>
      </c>
      <c r="M592" s="34">
        <f>+'[1]Input Price'!M281</f>
        <v>0</v>
      </c>
      <c r="N592" s="34">
        <f>+'[1]Input Price'!N281</f>
        <v>0</v>
      </c>
      <c r="O592" s="34">
        <f>+'[1]Input Price'!O281</f>
        <v>0</v>
      </c>
      <c r="P592" s="34">
        <f>+'[1]Input Price'!P281</f>
        <v>0</v>
      </c>
    </row>
    <row r="593" spans="2:16">
      <c r="B593" s="138">
        <v>4</v>
      </c>
      <c r="C593" s="286" t="s">
        <v>296</v>
      </c>
      <c r="D593" s="128" t="s">
        <v>51</v>
      </c>
      <c r="E593" s="260"/>
      <c r="F593" s="34">
        <f>+'[1]Input Price'!F235</f>
        <v>0</v>
      </c>
      <c r="G593" s="34">
        <f>+'[1]Input Price'!G235</f>
        <v>0</v>
      </c>
      <c r="H593" s="34">
        <f>+'[1]Input Price'!H235</f>
        <v>0</v>
      </c>
      <c r="I593" s="34">
        <f>+'[1]Input Price'!I235</f>
        <v>0</v>
      </c>
      <c r="J593" s="34">
        <f>+'[1]Input Price'!J235</f>
        <v>0</v>
      </c>
      <c r="K593" s="34">
        <f>+'[1]Input Price'!K235</f>
        <v>0</v>
      </c>
      <c r="L593" s="34">
        <f>+'[1]Input Price'!L235</f>
        <v>0</v>
      </c>
      <c r="M593" s="34">
        <f>+'[1]Input Price'!M235</f>
        <v>0</v>
      </c>
      <c r="N593" s="34">
        <f>+'[1]Input Price'!N235</f>
        <v>0</v>
      </c>
      <c r="O593" s="34">
        <f>+'[1]Input Price'!O235</f>
        <v>0</v>
      </c>
      <c r="P593" s="34">
        <f>+'[1]Input Price'!P235</f>
        <v>0</v>
      </c>
    </row>
    <row r="594" spans="2:16">
      <c r="B594" s="138">
        <v>5</v>
      </c>
      <c r="C594" s="286" t="s">
        <v>297</v>
      </c>
      <c r="D594" s="128" t="s">
        <v>179</v>
      </c>
      <c r="E594" s="260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</row>
    <row r="595" spans="2:16" ht="15.75" thickBot="1">
      <c r="B595" s="143"/>
      <c r="C595" s="293"/>
      <c r="D595" s="128"/>
      <c r="E595" s="260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</row>
    <row r="596" spans="2:16" ht="15.75" thickBot="1">
      <c r="B596" s="143"/>
      <c r="C596" s="292" t="s">
        <v>298</v>
      </c>
      <c r="D596" s="128"/>
      <c r="E596" s="260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</row>
    <row r="597" spans="2:16">
      <c r="B597" s="143"/>
      <c r="C597" s="293"/>
      <c r="D597" s="128"/>
      <c r="E597" s="260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</row>
    <row r="598" spans="2:16">
      <c r="B598" s="144" t="s">
        <v>299</v>
      </c>
      <c r="C598" s="294" t="s">
        <v>300</v>
      </c>
      <c r="D598" s="128"/>
      <c r="E598" s="260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</row>
    <row r="599" spans="2:16" ht="25.5">
      <c r="B599" s="143">
        <v>1</v>
      </c>
      <c r="C599" s="293" t="s">
        <v>301</v>
      </c>
      <c r="D599" s="128" t="s">
        <v>124</v>
      </c>
      <c r="E599" s="260">
        <f>+'[1]Input Price'!F311</f>
        <v>0</v>
      </c>
      <c r="F599" s="260">
        <f>+'[1]Input Price'!G311</f>
        <v>0</v>
      </c>
      <c r="G599" s="260">
        <f>+'[1]Input Price'!H311</f>
        <v>0</v>
      </c>
      <c r="H599" s="260">
        <f>+'[1]Input Price'!I311</f>
        <v>0</v>
      </c>
      <c r="I599" s="260">
        <f>+'[1]Input Price'!J311</f>
        <v>0</v>
      </c>
      <c r="J599" s="260">
        <f>+'[1]Input Price'!K311</f>
        <v>0</v>
      </c>
      <c r="K599" s="260">
        <f>+'[1]Input Price'!L311</f>
        <v>0</v>
      </c>
      <c r="L599" s="260">
        <f>+'[1]Input Price'!M311</f>
        <v>0</v>
      </c>
      <c r="M599" s="260">
        <f>+'[1]Input Price'!N311</f>
        <v>0</v>
      </c>
      <c r="N599" s="260">
        <f>+'[1]Input Price'!O311</f>
        <v>0</v>
      </c>
      <c r="O599" s="260">
        <f>+'[1]Input Price'!P311</f>
        <v>0</v>
      </c>
      <c r="P599" s="260">
        <f>+'[1]Input Price'!Q311</f>
        <v>0</v>
      </c>
    </row>
    <row r="600" spans="2:16">
      <c r="B600" s="143">
        <v>2</v>
      </c>
      <c r="C600" s="293" t="s">
        <v>302</v>
      </c>
      <c r="D600" s="128" t="s">
        <v>124</v>
      </c>
      <c r="E600" s="260">
        <f>+'[1]Input Price'!F241</f>
        <v>0</v>
      </c>
      <c r="F600" s="260">
        <f>+'[1]Input Price'!G241</f>
        <v>0</v>
      </c>
      <c r="G600" s="260">
        <f>+'[1]Input Price'!H241</f>
        <v>0</v>
      </c>
      <c r="H600" s="260">
        <f>+'[1]Input Price'!I241</f>
        <v>0</v>
      </c>
      <c r="I600" s="260">
        <f>+'[1]Input Price'!J241</f>
        <v>0</v>
      </c>
      <c r="J600" s="260">
        <f>+'[1]Input Price'!K241</f>
        <v>0</v>
      </c>
      <c r="K600" s="260">
        <f>+'[1]Input Price'!L241</f>
        <v>0</v>
      </c>
      <c r="L600" s="260">
        <f>+'[1]Input Price'!M241</f>
        <v>0</v>
      </c>
      <c r="M600" s="260">
        <f>+'[1]Input Price'!N241</f>
        <v>0</v>
      </c>
      <c r="N600" s="260">
        <f>+'[1]Input Price'!O241</f>
        <v>0</v>
      </c>
      <c r="O600" s="260">
        <f>+'[1]Input Price'!P241</f>
        <v>0</v>
      </c>
      <c r="P600" s="260">
        <f>+'[1]Input Price'!Q241</f>
        <v>0</v>
      </c>
    </row>
    <row r="601" spans="2:16">
      <c r="B601" s="143">
        <v>3</v>
      </c>
      <c r="C601" s="293" t="s">
        <v>303</v>
      </c>
      <c r="D601" s="128" t="s">
        <v>124</v>
      </c>
      <c r="E601" s="260">
        <f>+'[1]Input Price'!F242</f>
        <v>0</v>
      </c>
      <c r="F601" s="260">
        <f>+'[1]Input Price'!G242</f>
        <v>0</v>
      </c>
      <c r="G601" s="260">
        <f>+'[1]Input Price'!H242</f>
        <v>0</v>
      </c>
      <c r="H601" s="260">
        <f>+'[1]Input Price'!I242</f>
        <v>0</v>
      </c>
      <c r="I601" s="260">
        <f>+'[1]Input Price'!J242</f>
        <v>0</v>
      </c>
      <c r="J601" s="260">
        <f>+'[1]Input Price'!K242</f>
        <v>0</v>
      </c>
      <c r="K601" s="260">
        <f>+'[1]Input Price'!L242</f>
        <v>0</v>
      </c>
      <c r="L601" s="260">
        <f>+'[1]Input Price'!M242</f>
        <v>0</v>
      </c>
      <c r="M601" s="260">
        <f>+'[1]Input Price'!N242</f>
        <v>0</v>
      </c>
      <c r="N601" s="260">
        <f>+'[1]Input Price'!O242</f>
        <v>0</v>
      </c>
      <c r="O601" s="260">
        <f>+'[1]Input Price'!P242</f>
        <v>0</v>
      </c>
      <c r="P601" s="260">
        <f>+'[1]Input Price'!Q242</f>
        <v>0</v>
      </c>
    </row>
    <row r="602" spans="2:16">
      <c r="B602" s="143">
        <v>5</v>
      </c>
      <c r="C602" s="293" t="s">
        <v>304</v>
      </c>
      <c r="D602" s="128" t="s">
        <v>270</v>
      </c>
      <c r="E602" s="260">
        <f>+'[1]Input Price'!F383</f>
        <v>0</v>
      </c>
      <c r="F602" s="260">
        <f>+'[1]Input Price'!G383</f>
        <v>0</v>
      </c>
      <c r="G602" s="260">
        <f>+'[1]Input Price'!H383</f>
        <v>0</v>
      </c>
      <c r="H602" s="260">
        <f>+'[1]Input Price'!I383</f>
        <v>0</v>
      </c>
      <c r="I602" s="260">
        <f>+'[1]Input Price'!J383</f>
        <v>0</v>
      </c>
      <c r="J602" s="260">
        <f>+'[1]Input Price'!K383</f>
        <v>0</v>
      </c>
      <c r="K602" s="260">
        <f>+'[1]Input Price'!L383</f>
        <v>0</v>
      </c>
      <c r="L602" s="260">
        <f>+'[1]Input Price'!M383</f>
        <v>0</v>
      </c>
      <c r="M602" s="260">
        <f>+'[1]Input Price'!N383</f>
        <v>0</v>
      </c>
      <c r="N602" s="260">
        <f>+'[1]Input Price'!O383</f>
        <v>0</v>
      </c>
      <c r="O602" s="260">
        <f>+'[1]Input Price'!P383</f>
        <v>0</v>
      </c>
      <c r="P602" s="260">
        <f>+'[1]Input Price'!Q383</f>
        <v>0</v>
      </c>
    </row>
    <row r="603" spans="2:16" ht="25.5">
      <c r="B603" s="143">
        <v>6</v>
      </c>
      <c r="C603" s="293" t="s">
        <v>305</v>
      </c>
      <c r="D603" s="128" t="s">
        <v>270</v>
      </c>
      <c r="E603" s="260">
        <f>+'[1]Input Price'!F475</f>
        <v>0</v>
      </c>
      <c r="F603" s="260">
        <f>+'[1]Input Price'!G475</f>
        <v>0</v>
      </c>
      <c r="G603" s="260">
        <f>+'[1]Input Price'!H475</f>
        <v>0</v>
      </c>
      <c r="H603" s="260">
        <f>+'[1]Input Price'!I475</f>
        <v>0</v>
      </c>
      <c r="I603" s="260">
        <f>+'[1]Input Price'!J475</f>
        <v>0</v>
      </c>
      <c r="J603" s="260">
        <f>+'[1]Input Price'!K475</f>
        <v>0</v>
      </c>
      <c r="K603" s="260">
        <f>+'[1]Input Price'!L475</f>
        <v>0</v>
      </c>
      <c r="L603" s="260">
        <f>+'[1]Input Price'!M475</f>
        <v>0</v>
      </c>
      <c r="M603" s="260">
        <f>+'[1]Input Price'!N475</f>
        <v>0</v>
      </c>
      <c r="N603" s="260">
        <f>+'[1]Input Price'!O475</f>
        <v>0</v>
      </c>
      <c r="O603" s="260">
        <f>+'[1]Input Price'!P475</f>
        <v>0</v>
      </c>
      <c r="P603" s="260">
        <f>+'[1]Input Price'!Q475</f>
        <v>0</v>
      </c>
    </row>
    <row r="604" spans="2:16" ht="15.75" thickBot="1">
      <c r="B604" s="143"/>
      <c r="C604" s="293"/>
      <c r="D604" s="128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</row>
    <row r="605" spans="2:16" ht="15.75" thickBot="1">
      <c r="B605" s="143"/>
      <c r="C605" s="292" t="s">
        <v>306</v>
      </c>
      <c r="D605" s="128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</row>
    <row r="606" spans="2:16">
      <c r="C606" s="86"/>
    </row>
  </sheetData>
  <mergeCells count="6">
    <mergeCell ref="B5:B6"/>
    <mergeCell ref="C5:C6"/>
    <mergeCell ref="D5:D6"/>
    <mergeCell ref="E5:E6"/>
    <mergeCell ref="C1:L1"/>
    <mergeCell ref="C2:L2"/>
  </mergeCells>
  <pageMargins left="0.7" right="0.7" top="0.75" bottom="0.75" header="0.3" footer="0.3"/>
  <customProperties>
    <customPr name="QAA_DRILLPATH_NODE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1:P192"/>
  <sheetViews>
    <sheetView zoomScale="80" zoomScaleNormal="80" workbookViewId="0">
      <pane xSplit="3" ySplit="5" topLeftCell="D160" activePane="bottomRight" state="frozen"/>
      <selection pane="topRight" activeCell="D1" sqref="D1"/>
      <selection pane="bottomLeft" activeCell="A6" sqref="A6"/>
      <selection pane="bottomRight" activeCell="C18" sqref="C18:C192"/>
    </sheetView>
  </sheetViews>
  <sheetFormatPr defaultRowHeight="15"/>
  <cols>
    <col min="1" max="1" width="5.140625" customWidth="1"/>
    <col min="2" max="2" width="4.28515625" customWidth="1"/>
    <col min="3" max="3" width="73.7109375" bestFit="1" customWidth="1"/>
    <col min="4" max="4" width="11.7109375" customWidth="1"/>
    <col min="6" max="6" width="15.5703125" customWidth="1"/>
    <col min="7" max="7" width="14.85546875" customWidth="1"/>
    <col min="8" max="8" width="23.85546875" customWidth="1"/>
    <col min="9" max="9" width="18" customWidth="1"/>
    <col min="10" max="10" width="16.85546875" customWidth="1"/>
    <col min="11" max="11" width="17" customWidth="1"/>
    <col min="12" max="12" width="16.7109375" customWidth="1"/>
    <col min="13" max="13" width="15.140625" customWidth="1"/>
    <col min="14" max="14" width="15.28515625" customWidth="1"/>
    <col min="15" max="15" width="16.28515625" customWidth="1"/>
    <col min="16" max="16" width="19.7109375" customWidth="1"/>
  </cols>
  <sheetData>
    <row r="1" spans="2:16" ht="67.5" customHeight="1">
      <c r="C1" s="321" t="s">
        <v>309</v>
      </c>
      <c r="D1" s="321"/>
      <c r="E1" s="321"/>
      <c r="F1" s="321"/>
      <c r="G1" s="321"/>
      <c r="H1" s="321"/>
      <c r="I1" s="321"/>
      <c r="J1" s="321"/>
      <c r="K1" s="321"/>
      <c r="L1" s="321"/>
    </row>
    <row r="2" spans="2:16" ht="23.25"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2:16" ht="33.75" customHeight="1">
      <c r="C3" s="228" t="s">
        <v>443</v>
      </c>
    </row>
    <row r="4" spans="2:16" s="86" customFormat="1" ht="39" customHeight="1">
      <c r="B4" s="313" t="s">
        <v>0</v>
      </c>
      <c r="C4" s="313" t="s">
        <v>1</v>
      </c>
      <c r="D4" s="313" t="s">
        <v>3</v>
      </c>
      <c r="E4" s="313" t="s">
        <v>2</v>
      </c>
      <c r="F4" s="17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</row>
    <row r="5" spans="2:16" s="86" customFormat="1" ht="24" customHeight="1">
      <c r="B5" s="314"/>
      <c r="C5" s="314"/>
      <c r="D5" s="314"/>
      <c r="E5" s="314"/>
      <c r="F5" s="17" t="s">
        <v>15</v>
      </c>
      <c r="G5" s="18" t="s">
        <v>15</v>
      </c>
      <c r="H5" s="18" t="s">
        <v>15</v>
      </c>
      <c r="I5" s="18" t="s">
        <v>15</v>
      </c>
      <c r="J5" s="18" t="s">
        <v>15</v>
      </c>
      <c r="K5" s="18" t="s">
        <v>15</v>
      </c>
      <c r="L5" s="18" t="s">
        <v>15</v>
      </c>
      <c r="M5" s="18" t="s">
        <v>15</v>
      </c>
      <c r="N5" s="18" t="s">
        <v>15</v>
      </c>
      <c r="O5" s="18" t="s">
        <v>15</v>
      </c>
      <c r="P5" s="18" t="s">
        <v>15</v>
      </c>
    </row>
    <row r="6" spans="2:16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16" ht="15.75">
      <c r="B7" s="35">
        <v>1</v>
      </c>
      <c r="C7" s="35" t="s">
        <v>334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>
      <c r="B8" s="160" t="s">
        <v>100</v>
      </c>
      <c r="C8" s="148" t="s">
        <v>310</v>
      </c>
      <c r="D8" s="14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 ht="15" customHeight="1">
      <c r="B9" s="162">
        <v>1</v>
      </c>
      <c r="C9" s="157" t="s">
        <v>18</v>
      </c>
      <c r="D9" s="149" t="s">
        <v>19</v>
      </c>
      <c r="E9" s="260">
        <f>40.425*48/70</f>
        <v>27.72</v>
      </c>
      <c r="F9" s="34">
        <f>+'[1]Input Price'!$F$453</f>
        <v>0</v>
      </c>
      <c r="G9" s="34">
        <f>+'[1]Input Price'!$G$453</f>
        <v>0</v>
      </c>
      <c r="H9" s="34">
        <f>+'[1]Input Price'!$H$453</f>
        <v>0</v>
      </c>
      <c r="I9" s="34">
        <f>+'[1]Input Price'!$I$453</f>
        <v>0</v>
      </c>
      <c r="J9" s="34">
        <f>+'[1]Input Price'!$J$453</f>
        <v>0</v>
      </c>
      <c r="K9" s="34">
        <f>+'[1]Input Price'!$K$453</f>
        <v>0</v>
      </c>
      <c r="L9" s="34">
        <f>+'[1]Input Price'!$L$453</f>
        <v>0</v>
      </c>
      <c r="M9" s="34">
        <f>+'[1]Input Price'!$M$453</f>
        <v>0</v>
      </c>
      <c r="N9" s="34">
        <f>+'[1]Input Price'!$N$453</f>
        <v>0</v>
      </c>
      <c r="O9" s="34">
        <f>+'[1]Input Price'!$O$453</f>
        <v>0</v>
      </c>
      <c r="P9" s="34">
        <f>+'[1]Input Price'!$P$453</f>
        <v>0</v>
      </c>
    </row>
    <row r="10" spans="2:16" ht="15" customHeight="1">
      <c r="B10" s="162">
        <v>2</v>
      </c>
      <c r="C10" s="157" t="s">
        <v>311</v>
      </c>
      <c r="D10" s="149" t="s">
        <v>19</v>
      </c>
      <c r="E10" s="260">
        <f>2.31*48/70</f>
        <v>1.5839999999999999</v>
      </c>
      <c r="F10" s="34">
        <f>+'[1]Input Price'!F388</f>
        <v>0</v>
      </c>
      <c r="G10" s="34">
        <f>+'[1]Input Price'!G388</f>
        <v>0</v>
      </c>
      <c r="H10" s="34">
        <f>+'[1]Input Price'!H388</f>
        <v>0</v>
      </c>
      <c r="I10" s="34">
        <f>+'[1]Input Price'!I388</f>
        <v>0</v>
      </c>
      <c r="J10" s="34">
        <f>+'[1]Input Price'!J388</f>
        <v>0</v>
      </c>
      <c r="K10" s="34">
        <f>+'[1]Input Price'!K388</f>
        <v>0</v>
      </c>
      <c r="L10" s="34">
        <f>+'[1]Input Price'!L388</f>
        <v>0</v>
      </c>
      <c r="M10" s="34">
        <f>+'[1]Input Price'!M388</f>
        <v>0</v>
      </c>
      <c r="N10" s="34">
        <f>+'[1]Input Price'!N388</f>
        <v>0</v>
      </c>
      <c r="O10" s="34">
        <f>+'[1]Input Price'!O388</f>
        <v>0</v>
      </c>
      <c r="P10" s="34">
        <f>+'[1]Input Price'!P388</f>
        <v>0</v>
      </c>
    </row>
    <row r="11" spans="2:16" ht="15" customHeight="1">
      <c r="B11" s="162">
        <v>3</v>
      </c>
      <c r="C11" s="157" t="s">
        <v>312</v>
      </c>
      <c r="D11" s="149" t="s">
        <v>19</v>
      </c>
      <c r="E11" s="260">
        <f>6.93*48/70</f>
        <v>4.7519999999999998</v>
      </c>
      <c r="F11" s="34">
        <f>+'[1]Input Price'!F233</f>
        <v>0</v>
      </c>
      <c r="G11" s="34">
        <f>+'[1]Input Price'!G233</f>
        <v>0</v>
      </c>
      <c r="H11" s="34">
        <f>+'[1]Input Price'!H233</f>
        <v>0</v>
      </c>
      <c r="I11" s="34">
        <f>+'[1]Input Price'!I233</f>
        <v>0</v>
      </c>
      <c r="J11" s="34">
        <f>+'[1]Input Price'!J233</f>
        <v>0</v>
      </c>
      <c r="K11" s="34">
        <f>+'[1]Input Price'!K233</f>
        <v>0</v>
      </c>
      <c r="L11" s="34">
        <f>+'[1]Input Price'!L233</f>
        <v>0</v>
      </c>
      <c r="M11" s="34">
        <f>+'[1]Input Price'!M233</f>
        <v>0</v>
      </c>
      <c r="N11" s="34">
        <f>+'[1]Input Price'!N233</f>
        <v>0</v>
      </c>
      <c r="O11" s="34">
        <f>+'[1]Input Price'!O233</f>
        <v>0</v>
      </c>
      <c r="P11" s="34">
        <f>+'[1]Input Price'!P233</f>
        <v>0</v>
      </c>
    </row>
    <row r="12" spans="2:16" ht="15" customHeight="1">
      <c r="B12" s="162">
        <v>4</v>
      </c>
      <c r="C12" s="157" t="s">
        <v>313</v>
      </c>
      <c r="D12" s="149" t="s">
        <v>19</v>
      </c>
      <c r="E12" s="260">
        <f>27.72*48/70</f>
        <v>19.007999999999999</v>
      </c>
      <c r="F12" s="34">
        <f>+'[1]Input Price'!F287</f>
        <v>0</v>
      </c>
      <c r="G12" s="34">
        <f>+'[1]Input Price'!G287</f>
        <v>0</v>
      </c>
      <c r="H12" s="34">
        <f>+'[1]Input Price'!H287</f>
        <v>0</v>
      </c>
      <c r="I12" s="34">
        <f>+'[1]Input Price'!I287</f>
        <v>0</v>
      </c>
      <c r="J12" s="34">
        <f>+'[1]Input Price'!J287</f>
        <v>0</v>
      </c>
      <c r="K12" s="34">
        <f>+'[1]Input Price'!K287</f>
        <v>0</v>
      </c>
      <c r="L12" s="34">
        <f>+'[1]Input Price'!L287</f>
        <v>0</v>
      </c>
      <c r="M12" s="34">
        <f>+'[1]Input Price'!M287</f>
        <v>0</v>
      </c>
      <c r="N12" s="34">
        <f>+'[1]Input Price'!N287</f>
        <v>0</v>
      </c>
      <c r="O12" s="34">
        <f>+'[1]Input Price'!O287</f>
        <v>0</v>
      </c>
      <c r="P12" s="34">
        <f>+'[1]Input Price'!P287</f>
        <v>0</v>
      </c>
    </row>
    <row r="13" spans="2:16" ht="15" customHeight="1">
      <c r="B13" s="162">
        <v>5</v>
      </c>
      <c r="C13" s="157" t="s">
        <v>314</v>
      </c>
      <c r="D13" s="149" t="s">
        <v>19</v>
      </c>
      <c r="E13" s="260">
        <f>16.17*48/70</f>
        <v>11.088000000000001</v>
      </c>
      <c r="F13" s="34">
        <f>+'[1]Input Price'!F487</f>
        <v>0</v>
      </c>
      <c r="G13" s="34">
        <f>+'[1]Input Price'!G487</f>
        <v>0</v>
      </c>
      <c r="H13" s="34">
        <f>+'[1]Input Price'!H487</f>
        <v>0</v>
      </c>
      <c r="I13" s="34">
        <f>+'[1]Input Price'!I487</f>
        <v>0</v>
      </c>
      <c r="J13" s="34">
        <f>+'[1]Input Price'!J487</f>
        <v>0</v>
      </c>
      <c r="K13" s="34">
        <f>+'[1]Input Price'!K487</f>
        <v>0</v>
      </c>
      <c r="L13" s="34">
        <f>+'[1]Input Price'!L487</f>
        <v>0</v>
      </c>
      <c r="M13" s="34">
        <f>+'[1]Input Price'!M487</f>
        <v>0</v>
      </c>
      <c r="N13" s="34">
        <f>+'[1]Input Price'!N487</f>
        <v>0</v>
      </c>
      <c r="O13" s="34">
        <f>+'[1]Input Price'!O487</f>
        <v>0</v>
      </c>
      <c r="P13" s="34">
        <f>+'[1]Input Price'!P487</f>
        <v>0</v>
      </c>
    </row>
    <row r="14" spans="2:16" ht="15" customHeight="1">
      <c r="B14" s="162">
        <v>6</v>
      </c>
      <c r="C14" s="157" t="s">
        <v>201</v>
      </c>
      <c r="D14" s="149" t="s">
        <v>19</v>
      </c>
      <c r="E14" s="260">
        <f>2.86*48/70</f>
        <v>1.9611428571428571</v>
      </c>
      <c r="F14" s="34">
        <f>+'[1]Input Price'!F389</f>
        <v>0</v>
      </c>
      <c r="G14" s="34">
        <f>+'[1]Input Price'!G389</f>
        <v>0</v>
      </c>
      <c r="H14" s="34">
        <f>+'[1]Input Price'!H389</f>
        <v>0</v>
      </c>
      <c r="I14" s="34">
        <f>+'[1]Input Price'!I389</f>
        <v>0</v>
      </c>
      <c r="J14" s="34">
        <f>+'[1]Input Price'!J389</f>
        <v>0</v>
      </c>
      <c r="K14" s="34">
        <f>+'[1]Input Price'!K389</f>
        <v>0</v>
      </c>
      <c r="L14" s="34">
        <f>+'[1]Input Price'!L389</f>
        <v>0</v>
      </c>
      <c r="M14" s="34">
        <f>+'[1]Input Price'!M389</f>
        <v>0</v>
      </c>
      <c r="N14" s="34">
        <f>+'[1]Input Price'!N389</f>
        <v>0</v>
      </c>
      <c r="O14" s="34">
        <f>+'[1]Input Price'!O389</f>
        <v>0</v>
      </c>
      <c r="P14" s="34">
        <f>+'[1]Input Price'!P389</f>
        <v>0</v>
      </c>
    </row>
    <row r="15" spans="2:16" ht="15" customHeight="1">
      <c r="B15" s="162">
        <v>7</v>
      </c>
      <c r="C15" s="157" t="s">
        <v>315</v>
      </c>
      <c r="D15" s="149" t="s">
        <v>19</v>
      </c>
      <c r="E15" s="260">
        <f>1.35*48/70</f>
        <v>0.92571428571428582</v>
      </c>
      <c r="F15" s="34">
        <f>+'[1]Input Price'!F969</f>
        <v>0</v>
      </c>
      <c r="G15" s="34">
        <f>+'[1]Input Price'!G969</f>
        <v>0</v>
      </c>
      <c r="H15" s="34">
        <f>+'[1]Input Price'!H969</f>
        <v>0</v>
      </c>
      <c r="I15" s="34">
        <f>+'[1]Input Price'!I969</f>
        <v>0</v>
      </c>
      <c r="J15" s="34">
        <f>+'[1]Input Price'!J969</f>
        <v>0</v>
      </c>
      <c r="K15" s="34">
        <f>+'[1]Input Price'!K969</f>
        <v>0</v>
      </c>
      <c r="L15" s="34">
        <f>+'[1]Input Price'!L969</f>
        <v>0</v>
      </c>
      <c r="M15" s="34">
        <f>+'[1]Input Price'!M969</f>
        <v>0</v>
      </c>
      <c r="N15" s="34">
        <f>+'[1]Input Price'!N969</f>
        <v>0</v>
      </c>
      <c r="O15" s="34">
        <f>+'[1]Input Price'!O969</f>
        <v>0</v>
      </c>
      <c r="P15" s="34">
        <f>+'[1]Input Price'!P969</f>
        <v>0</v>
      </c>
    </row>
    <row r="16" spans="2:16" ht="15" customHeight="1">
      <c r="B16" s="162">
        <v>8</v>
      </c>
      <c r="C16" s="157" t="s">
        <v>316</v>
      </c>
      <c r="D16" s="149" t="s">
        <v>19</v>
      </c>
      <c r="E16" s="260">
        <f>2.86*48/70</f>
        <v>1.9611428571428571</v>
      </c>
      <c r="F16" s="34">
        <f>+'[1]Input Price'!F970</f>
        <v>0</v>
      </c>
      <c r="G16" s="34">
        <f>+'[1]Input Price'!G970</f>
        <v>0</v>
      </c>
      <c r="H16" s="34">
        <f>+'[1]Input Price'!H970</f>
        <v>0</v>
      </c>
      <c r="I16" s="34">
        <f>+'[1]Input Price'!I970</f>
        <v>0</v>
      </c>
      <c r="J16" s="34">
        <f>+'[1]Input Price'!J970</f>
        <v>0</v>
      </c>
      <c r="K16" s="34">
        <f>+'[1]Input Price'!K970</f>
        <v>0</v>
      </c>
      <c r="L16" s="34">
        <f>+'[1]Input Price'!L970</f>
        <v>0</v>
      </c>
      <c r="M16" s="34">
        <f>+'[1]Input Price'!M970</f>
        <v>0</v>
      </c>
      <c r="N16" s="34">
        <f>+'[1]Input Price'!N970</f>
        <v>0</v>
      </c>
      <c r="O16" s="34">
        <f>+'[1]Input Price'!O970</f>
        <v>0</v>
      </c>
      <c r="P16" s="34">
        <f>+'[1]Input Price'!P970</f>
        <v>0</v>
      </c>
    </row>
    <row r="17" spans="2:16" ht="15" customHeight="1">
      <c r="B17" s="162">
        <v>9</v>
      </c>
      <c r="C17" s="157" t="s">
        <v>317</v>
      </c>
      <c r="D17" s="149" t="s">
        <v>19</v>
      </c>
      <c r="E17" s="260">
        <v>0.6</v>
      </c>
      <c r="F17" s="34">
        <f>+'[1]Input Price'!F971</f>
        <v>0</v>
      </c>
      <c r="G17" s="34">
        <f>+'[1]Input Price'!G971</f>
        <v>0</v>
      </c>
      <c r="H17" s="34">
        <f>+'[1]Input Price'!H971</f>
        <v>0</v>
      </c>
      <c r="I17" s="34">
        <f>+'[1]Input Price'!I971</f>
        <v>0</v>
      </c>
      <c r="J17" s="34">
        <f>+'[1]Input Price'!J971</f>
        <v>0</v>
      </c>
      <c r="K17" s="34">
        <f>+'[1]Input Price'!K971</f>
        <v>0</v>
      </c>
      <c r="L17" s="34">
        <f>+'[1]Input Price'!L971</f>
        <v>0</v>
      </c>
      <c r="M17" s="34">
        <f>+'[1]Input Price'!M971</f>
        <v>0</v>
      </c>
      <c r="N17" s="34">
        <f>+'[1]Input Price'!N971</f>
        <v>0</v>
      </c>
      <c r="O17" s="34">
        <f>+'[1]Input Price'!O971</f>
        <v>0</v>
      </c>
      <c r="P17" s="34">
        <f>+'[1]Input Price'!P971</f>
        <v>0</v>
      </c>
    </row>
    <row r="18" spans="2:16" ht="15" customHeight="1">
      <c r="B18" s="162">
        <v>10</v>
      </c>
      <c r="C18" s="157" t="s">
        <v>318</v>
      </c>
      <c r="D18" s="149" t="s">
        <v>27</v>
      </c>
      <c r="E18" s="260">
        <f>88.44*48/70</f>
        <v>60.644571428571425</v>
      </c>
      <c r="F18" s="34">
        <f>+'[1]Input Price'!F272</f>
        <v>0</v>
      </c>
      <c r="G18" s="34">
        <f>+'[1]Input Price'!G272</f>
        <v>0</v>
      </c>
      <c r="H18" s="34">
        <f>+'[1]Input Price'!H272</f>
        <v>0</v>
      </c>
      <c r="I18" s="34">
        <f>+'[1]Input Price'!I272</f>
        <v>0</v>
      </c>
      <c r="J18" s="34">
        <f>+'[1]Input Price'!J272</f>
        <v>0</v>
      </c>
      <c r="K18" s="34">
        <f>+'[1]Input Price'!K272</f>
        <v>0</v>
      </c>
      <c r="L18" s="34">
        <f>+'[1]Input Price'!L272</f>
        <v>0</v>
      </c>
      <c r="M18" s="34">
        <f>+'[1]Input Price'!M272</f>
        <v>0</v>
      </c>
      <c r="N18" s="34">
        <f>+'[1]Input Price'!N272</f>
        <v>0</v>
      </c>
      <c r="O18" s="34">
        <f>+'[1]Input Price'!O272</f>
        <v>0</v>
      </c>
      <c r="P18" s="34">
        <f>+'[1]Input Price'!P272</f>
        <v>0</v>
      </c>
    </row>
    <row r="19" spans="2:16">
      <c r="B19" s="162">
        <v>11</v>
      </c>
      <c r="C19" s="157" t="s">
        <v>319</v>
      </c>
      <c r="D19" s="149" t="s">
        <v>27</v>
      </c>
      <c r="E19" s="260">
        <f>+E18*2</f>
        <v>121.28914285714285</v>
      </c>
      <c r="F19" s="34">
        <f>+'[1]Input Price'!F286</f>
        <v>0</v>
      </c>
      <c r="G19" s="34">
        <f>+'[1]Input Price'!G286</f>
        <v>0</v>
      </c>
      <c r="H19" s="34">
        <f>+'[1]Input Price'!H286</f>
        <v>0</v>
      </c>
      <c r="I19" s="34">
        <f>+'[1]Input Price'!I286</f>
        <v>0</v>
      </c>
      <c r="J19" s="34">
        <f>+'[1]Input Price'!J286</f>
        <v>0</v>
      </c>
      <c r="K19" s="34">
        <f>+'[1]Input Price'!K286</f>
        <v>0</v>
      </c>
      <c r="L19" s="34">
        <f>+'[1]Input Price'!L286</f>
        <v>0</v>
      </c>
      <c r="M19" s="34">
        <f>+'[1]Input Price'!M286</f>
        <v>0</v>
      </c>
      <c r="N19" s="34">
        <f>+'[1]Input Price'!N286</f>
        <v>0</v>
      </c>
      <c r="O19" s="34">
        <f>+'[1]Input Price'!O286</f>
        <v>0</v>
      </c>
      <c r="P19" s="34">
        <f>+'[1]Input Price'!P286</f>
        <v>0</v>
      </c>
    </row>
    <row r="20" spans="2:16" ht="15" customHeight="1">
      <c r="B20" s="162">
        <v>12</v>
      </c>
      <c r="C20" s="157" t="s">
        <v>320</v>
      </c>
      <c r="D20" s="149" t="s">
        <v>27</v>
      </c>
      <c r="E20" s="260">
        <f>E19</f>
        <v>121.28914285714285</v>
      </c>
      <c r="F20" s="34">
        <f>+'[1]Input Price'!F490</f>
        <v>0</v>
      </c>
      <c r="G20" s="34">
        <f>+'[1]Input Price'!G490</f>
        <v>0</v>
      </c>
      <c r="H20" s="34">
        <f>+'[1]Input Price'!H490</f>
        <v>0</v>
      </c>
      <c r="I20" s="34">
        <f>+'[1]Input Price'!I490</f>
        <v>0</v>
      </c>
      <c r="J20" s="34">
        <f>+'[1]Input Price'!J490</f>
        <v>0</v>
      </c>
      <c r="K20" s="34">
        <f>+'[1]Input Price'!K490</f>
        <v>0</v>
      </c>
      <c r="L20" s="34">
        <f>+'[1]Input Price'!L490</f>
        <v>0</v>
      </c>
      <c r="M20" s="34">
        <f>+'[1]Input Price'!M490</f>
        <v>0</v>
      </c>
      <c r="N20" s="34">
        <f>+'[1]Input Price'!N490</f>
        <v>0</v>
      </c>
      <c r="O20" s="34">
        <f>+'[1]Input Price'!O490</f>
        <v>0</v>
      </c>
      <c r="P20" s="34">
        <f>+'[1]Input Price'!P490</f>
        <v>0</v>
      </c>
    </row>
    <row r="21" spans="2:16" ht="15" customHeight="1">
      <c r="B21" s="162">
        <v>13</v>
      </c>
      <c r="C21" s="157" t="s">
        <v>321</v>
      </c>
      <c r="D21" s="149" t="s">
        <v>55</v>
      </c>
      <c r="E21" s="260">
        <v>45</v>
      </c>
      <c r="F21" s="34">
        <f>+'[1]Input Price'!F270</f>
        <v>0</v>
      </c>
      <c r="G21" s="34">
        <f>+'[1]Input Price'!G270</f>
        <v>0</v>
      </c>
      <c r="H21" s="34">
        <f>+'[1]Input Price'!H270</f>
        <v>0</v>
      </c>
      <c r="I21" s="34">
        <f>+'[1]Input Price'!I270</f>
        <v>0</v>
      </c>
      <c r="J21" s="34">
        <f>+'[1]Input Price'!J270</f>
        <v>0</v>
      </c>
      <c r="K21" s="34">
        <f>+'[1]Input Price'!K270</f>
        <v>0</v>
      </c>
      <c r="L21" s="34">
        <f>+'[1]Input Price'!L270</f>
        <v>0</v>
      </c>
      <c r="M21" s="34">
        <f>+'[1]Input Price'!M270</f>
        <v>0</v>
      </c>
      <c r="N21" s="34">
        <f>+'[1]Input Price'!N270</f>
        <v>0</v>
      </c>
      <c r="O21" s="34">
        <f>+'[1]Input Price'!O270</f>
        <v>0</v>
      </c>
      <c r="P21" s="34">
        <f>+'[1]Input Price'!P270</f>
        <v>0</v>
      </c>
    </row>
    <row r="22" spans="2:16" ht="15" customHeight="1">
      <c r="B22" s="162">
        <v>14</v>
      </c>
      <c r="C22" s="157" t="s">
        <v>322</v>
      </c>
      <c r="D22" s="149" t="s">
        <v>31</v>
      </c>
      <c r="E22" s="260">
        <v>19</v>
      </c>
      <c r="F22" s="34">
        <f>+'[1]Input Price'!F838</f>
        <v>0</v>
      </c>
      <c r="G22" s="34">
        <f>+'[1]Input Price'!G838</f>
        <v>0</v>
      </c>
      <c r="H22" s="34">
        <f>+'[1]Input Price'!H838</f>
        <v>0</v>
      </c>
      <c r="I22" s="34">
        <f>+'[1]Input Price'!I838</f>
        <v>0</v>
      </c>
      <c r="J22" s="34">
        <f>+'[1]Input Price'!J838</f>
        <v>0</v>
      </c>
      <c r="K22" s="34">
        <f>+'[1]Input Price'!K838</f>
        <v>0</v>
      </c>
      <c r="L22" s="34">
        <f>+'[1]Input Price'!L838</f>
        <v>0</v>
      </c>
      <c r="M22" s="34">
        <f>+'[1]Input Price'!M838</f>
        <v>0</v>
      </c>
      <c r="N22" s="34">
        <f>+'[1]Input Price'!N838</f>
        <v>0</v>
      </c>
      <c r="O22" s="34">
        <f>+'[1]Input Price'!O838</f>
        <v>0</v>
      </c>
      <c r="P22" s="34">
        <f>+'[1]Input Price'!P838</f>
        <v>0</v>
      </c>
    </row>
    <row r="23" spans="2:16" ht="15" customHeight="1">
      <c r="B23" s="162">
        <v>15</v>
      </c>
      <c r="C23" s="157" t="s">
        <v>323</v>
      </c>
      <c r="D23" s="149" t="s">
        <v>51</v>
      </c>
      <c r="E23" s="260">
        <v>1</v>
      </c>
      <c r="F23" s="34">
        <f>+'[1]Input Price'!F972</f>
        <v>0</v>
      </c>
      <c r="G23" s="34">
        <f>+'[1]Input Price'!G972</f>
        <v>0</v>
      </c>
      <c r="H23" s="34">
        <f>+'[1]Input Price'!H972</f>
        <v>0</v>
      </c>
      <c r="I23" s="34">
        <f>+'[1]Input Price'!I972</f>
        <v>0</v>
      </c>
      <c r="J23" s="34">
        <f>+'[1]Input Price'!J972</f>
        <v>0</v>
      </c>
      <c r="K23" s="34">
        <f>+'[1]Input Price'!K972</f>
        <v>0</v>
      </c>
      <c r="L23" s="34">
        <f>+'[1]Input Price'!L972</f>
        <v>0</v>
      </c>
      <c r="M23" s="34">
        <f>+'[1]Input Price'!M972</f>
        <v>0</v>
      </c>
      <c r="N23" s="34">
        <f>+'[1]Input Price'!N972</f>
        <v>0</v>
      </c>
      <c r="O23" s="34">
        <f>+'[1]Input Price'!O972</f>
        <v>0</v>
      </c>
      <c r="P23" s="34">
        <f>+'[1]Input Price'!P972</f>
        <v>0</v>
      </c>
    </row>
    <row r="24" spans="2:16" ht="15" customHeight="1">
      <c r="B24" s="162">
        <v>16</v>
      </c>
      <c r="C24" s="157" t="s">
        <v>324</v>
      </c>
      <c r="D24" s="149" t="s">
        <v>179</v>
      </c>
      <c r="E24" s="260">
        <f>E22*3</f>
        <v>57</v>
      </c>
      <c r="F24" s="34">
        <f>+'[1]Input Price'!F491</f>
        <v>0</v>
      </c>
      <c r="G24" s="34">
        <f>+'[1]Input Price'!G491</f>
        <v>0</v>
      </c>
      <c r="H24" s="34">
        <f>+'[1]Input Price'!H491</f>
        <v>0</v>
      </c>
      <c r="I24" s="34">
        <f>+'[1]Input Price'!I491</f>
        <v>0</v>
      </c>
      <c r="J24" s="34">
        <f>+'[1]Input Price'!J491</f>
        <v>0</v>
      </c>
      <c r="K24" s="34">
        <f>+'[1]Input Price'!K491</f>
        <v>0</v>
      </c>
      <c r="L24" s="34">
        <f>+'[1]Input Price'!L491</f>
        <v>0</v>
      </c>
      <c r="M24" s="34">
        <f>+'[1]Input Price'!M491</f>
        <v>0</v>
      </c>
      <c r="N24" s="34">
        <f>+'[1]Input Price'!N491</f>
        <v>0</v>
      </c>
      <c r="O24" s="34">
        <f>+'[1]Input Price'!O491</f>
        <v>0</v>
      </c>
      <c r="P24" s="34">
        <f>+'[1]Input Price'!P491</f>
        <v>0</v>
      </c>
    </row>
    <row r="25" spans="2:16">
      <c r="B25" s="162">
        <v>17</v>
      </c>
      <c r="C25" s="157" t="s">
        <v>325</v>
      </c>
      <c r="D25" s="149" t="s">
        <v>55</v>
      </c>
      <c r="E25" s="260">
        <f>5*48</f>
        <v>240</v>
      </c>
      <c r="F25" s="34">
        <f>+'[1]Input Price'!F255</f>
        <v>0</v>
      </c>
      <c r="G25" s="34">
        <f>+'[1]Input Price'!G255</f>
        <v>0</v>
      </c>
      <c r="H25" s="34">
        <f>+'[1]Input Price'!H255</f>
        <v>0</v>
      </c>
      <c r="I25" s="34">
        <f>+'[1]Input Price'!I255</f>
        <v>0</v>
      </c>
      <c r="J25" s="34">
        <f>+'[1]Input Price'!J255</f>
        <v>0</v>
      </c>
      <c r="K25" s="34">
        <f>+'[1]Input Price'!K255</f>
        <v>0</v>
      </c>
      <c r="L25" s="34">
        <f>+'[1]Input Price'!L255</f>
        <v>0</v>
      </c>
      <c r="M25" s="34">
        <f>+'[1]Input Price'!M255</f>
        <v>0</v>
      </c>
      <c r="N25" s="34">
        <f>+'[1]Input Price'!N255</f>
        <v>0</v>
      </c>
      <c r="O25" s="34">
        <f>+'[1]Input Price'!O255</f>
        <v>0</v>
      </c>
      <c r="P25" s="34">
        <f>+'[1]Input Price'!P255</f>
        <v>0</v>
      </c>
    </row>
    <row r="26" spans="2:16" ht="15" customHeight="1" thickBot="1">
      <c r="B26" s="163"/>
      <c r="C26" s="151"/>
      <c r="D26" s="152"/>
      <c r="E26" s="26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 ht="15" customHeight="1" thickBot="1">
      <c r="B27" s="156"/>
      <c r="C27" s="153" t="s">
        <v>326</v>
      </c>
      <c r="D27" s="154"/>
      <c r="E27" s="262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ht="15" customHeight="1">
      <c r="B28" s="159"/>
      <c r="C28" s="150"/>
      <c r="D28" s="149"/>
      <c r="E28" s="260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ht="15" customHeight="1">
      <c r="B29" s="160" t="s">
        <v>107</v>
      </c>
      <c r="C29" s="148" t="s">
        <v>327</v>
      </c>
      <c r="D29" s="149"/>
      <c r="E29" s="260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 ht="25.5" customHeight="1">
      <c r="B30" s="162">
        <v>1</v>
      </c>
      <c r="C30" s="157" t="s">
        <v>328</v>
      </c>
      <c r="D30" s="149" t="s">
        <v>55</v>
      </c>
      <c r="E30" s="263">
        <f>12+12+12+12+7</f>
        <v>55</v>
      </c>
      <c r="F30" s="34">
        <f>+'[1]Input Price'!F305</f>
        <v>0</v>
      </c>
      <c r="G30" s="34">
        <f>+'[1]Input Price'!G305</f>
        <v>0</v>
      </c>
      <c r="H30" s="34">
        <f>+'[1]Input Price'!H305</f>
        <v>0</v>
      </c>
      <c r="I30" s="34">
        <f>+'[1]Input Price'!I305</f>
        <v>0</v>
      </c>
      <c r="J30" s="34">
        <f>+'[1]Input Price'!J305</f>
        <v>0</v>
      </c>
      <c r="K30" s="34">
        <f>+'[1]Input Price'!K305</f>
        <v>0</v>
      </c>
      <c r="L30" s="34">
        <f>+'[1]Input Price'!L305</f>
        <v>0</v>
      </c>
      <c r="M30" s="34">
        <f>+'[1]Input Price'!M305</f>
        <v>0</v>
      </c>
      <c r="N30" s="34">
        <f>+'[1]Input Price'!N305</f>
        <v>0</v>
      </c>
      <c r="O30" s="34">
        <f>+'[1]Input Price'!O305</f>
        <v>0</v>
      </c>
      <c r="P30" s="34">
        <f>+'[1]Input Price'!P305</f>
        <v>0</v>
      </c>
    </row>
    <row r="31" spans="2:16" ht="15" customHeight="1">
      <c r="B31" s="161">
        <v>2</v>
      </c>
      <c r="C31" s="155" t="s">
        <v>329</v>
      </c>
      <c r="D31" s="158" t="s">
        <v>27</v>
      </c>
      <c r="E31" s="263">
        <f>(8*3)+(3*4)+(3.5*3)</f>
        <v>46.5</v>
      </c>
      <c r="F31" s="34">
        <f>+'[1]Input Price'!F807</f>
        <v>0</v>
      </c>
      <c r="G31" s="34">
        <f>+'[1]Input Price'!G807</f>
        <v>0</v>
      </c>
      <c r="H31" s="34">
        <f>+'[1]Input Price'!H807</f>
        <v>0</v>
      </c>
      <c r="I31" s="34">
        <f>+'[1]Input Price'!I807</f>
        <v>0</v>
      </c>
      <c r="J31" s="34">
        <f>+'[1]Input Price'!J807</f>
        <v>0</v>
      </c>
      <c r="K31" s="34">
        <f>+'[1]Input Price'!K807</f>
        <v>0</v>
      </c>
      <c r="L31" s="34">
        <f>+'[1]Input Price'!L807</f>
        <v>0</v>
      </c>
      <c r="M31" s="34">
        <f>+'[1]Input Price'!M807</f>
        <v>0</v>
      </c>
      <c r="N31" s="34">
        <f>+'[1]Input Price'!N807</f>
        <v>0</v>
      </c>
      <c r="O31" s="34">
        <f>+'[1]Input Price'!O807</f>
        <v>0</v>
      </c>
      <c r="P31" s="34">
        <f>+'[1]Input Price'!P807</f>
        <v>0</v>
      </c>
    </row>
    <row r="32" spans="2:16" ht="15" customHeight="1">
      <c r="B32" s="161">
        <v>3</v>
      </c>
      <c r="C32" s="150" t="s">
        <v>330</v>
      </c>
      <c r="D32" s="158" t="s">
        <v>31</v>
      </c>
      <c r="E32" s="263">
        <v>1</v>
      </c>
      <c r="F32" s="34">
        <f>+'[1]Input Price'!F294</f>
        <v>0</v>
      </c>
      <c r="G32" s="34">
        <f>+'[1]Input Price'!G294</f>
        <v>0</v>
      </c>
      <c r="H32" s="34">
        <f>+'[1]Input Price'!H294</f>
        <v>0</v>
      </c>
      <c r="I32" s="34">
        <f>+'[1]Input Price'!I294</f>
        <v>0</v>
      </c>
      <c r="J32" s="34">
        <f>+'[1]Input Price'!J294</f>
        <v>0</v>
      </c>
      <c r="K32" s="34">
        <f>+'[1]Input Price'!K294</f>
        <v>0</v>
      </c>
      <c r="L32" s="34">
        <f>+'[1]Input Price'!L294</f>
        <v>0</v>
      </c>
      <c r="M32" s="34">
        <f>+'[1]Input Price'!M294</f>
        <v>0</v>
      </c>
      <c r="N32" s="34">
        <f>+'[1]Input Price'!N294</f>
        <v>0</v>
      </c>
      <c r="O32" s="34">
        <f>+'[1]Input Price'!O294</f>
        <v>0</v>
      </c>
      <c r="P32" s="34">
        <f>+'[1]Input Price'!P294</f>
        <v>0</v>
      </c>
    </row>
    <row r="33" spans="2:16" ht="15" customHeight="1">
      <c r="B33" s="161">
        <v>4</v>
      </c>
      <c r="C33" s="150" t="s">
        <v>331</v>
      </c>
      <c r="D33" s="149" t="s">
        <v>27</v>
      </c>
      <c r="E33" s="260">
        <f>(12*12)-E31</f>
        <v>97.5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 ht="38.25" customHeight="1">
      <c r="B34" s="162">
        <v>5</v>
      </c>
      <c r="C34" s="157" t="s">
        <v>332</v>
      </c>
      <c r="D34" s="149" t="s">
        <v>51</v>
      </c>
      <c r="E34" s="260">
        <v>2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 ht="15" customHeight="1" thickBot="1">
      <c r="B35" s="163"/>
      <c r="C35" s="151"/>
      <c r="D35" s="152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 ht="15" customHeight="1" thickBot="1">
      <c r="B36" s="156"/>
      <c r="C36" s="153" t="s">
        <v>333</v>
      </c>
      <c r="D36" s="15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>
      <c r="C37" s="8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2:16" ht="15.75">
      <c r="B38" s="35">
        <v>2</v>
      </c>
      <c r="C38" s="35" t="s">
        <v>335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>
      <c r="B39" s="160" t="s">
        <v>100</v>
      </c>
      <c r="C39" s="148" t="s">
        <v>310</v>
      </c>
      <c r="D39" s="149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>
      <c r="B40" s="162">
        <v>1</v>
      </c>
      <c r="C40" s="157" t="s">
        <v>18</v>
      </c>
      <c r="D40" s="149" t="s">
        <v>19</v>
      </c>
      <c r="E40" s="34">
        <v>38.114999999999995</v>
      </c>
      <c r="F40" s="34">
        <f>+'[1]Input Price'!$F$453</f>
        <v>0</v>
      </c>
      <c r="G40" s="34">
        <f>+'[1]Input Price'!$G$453</f>
        <v>0</v>
      </c>
      <c r="H40" s="34">
        <f>+'[1]Input Price'!$H$453</f>
        <v>0</v>
      </c>
      <c r="I40" s="34">
        <f>+'[1]Input Price'!$I$453</f>
        <v>0</v>
      </c>
      <c r="J40" s="34">
        <f>+'[1]Input Price'!$J$453</f>
        <v>0</v>
      </c>
      <c r="K40" s="34">
        <f>+'[1]Input Price'!$K$453</f>
        <v>0</v>
      </c>
      <c r="L40" s="34">
        <f>+'[1]Input Price'!$L$453</f>
        <v>0</v>
      </c>
      <c r="M40" s="34">
        <f>+'[1]Input Price'!$M$453</f>
        <v>0</v>
      </c>
      <c r="N40" s="34">
        <f>+'[1]Input Price'!$N$453</f>
        <v>0</v>
      </c>
      <c r="O40" s="34">
        <f>+'[1]Input Price'!$O$453</f>
        <v>0</v>
      </c>
      <c r="P40" s="34">
        <f>+'[1]Input Price'!$P$453</f>
        <v>0</v>
      </c>
    </row>
    <row r="41" spans="2:16">
      <c r="B41" s="162">
        <v>2</v>
      </c>
      <c r="C41" s="157" t="s">
        <v>311</v>
      </c>
      <c r="D41" s="149" t="s">
        <v>19</v>
      </c>
      <c r="E41" s="34">
        <v>2.1779999999999999</v>
      </c>
      <c r="F41" s="34">
        <f>+'[1]Input Price'!F388</f>
        <v>0</v>
      </c>
      <c r="G41" s="34">
        <f>+'[1]Input Price'!G388</f>
        <v>0</v>
      </c>
      <c r="H41" s="34">
        <f>+'[1]Input Price'!H388</f>
        <v>0</v>
      </c>
      <c r="I41" s="34">
        <f>+'[1]Input Price'!I388</f>
        <v>0</v>
      </c>
      <c r="J41" s="34">
        <f>+'[1]Input Price'!J388</f>
        <v>0</v>
      </c>
      <c r="K41" s="34">
        <f>+'[1]Input Price'!K388</f>
        <v>0</v>
      </c>
      <c r="L41" s="34">
        <f>+'[1]Input Price'!L388</f>
        <v>0</v>
      </c>
      <c r="M41" s="34">
        <f>+'[1]Input Price'!M388</f>
        <v>0</v>
      </c>
      <c r="N41" s="34">
        <f>+'[1]Input Price'!N388</f>
        <v>0</v>
      </c>
      <c r="O41" s="34">
        <f>+'[1]Input Price'!O388</f>
        <v>0</v>
      </c>
      <c r="P41" s="34">
        <f>+'[1]Input Price'!P388</f>
        <v>0</v>
      </c>
    </row>
    <row r="42" spans="2:16">
      <c r="B42" s="162">
        <v>3</v>
      </c>
      <c r="C42" s="157" t="s">
        <v>312</v>
      </c>
      <c r="D42" s="149" t="s">
        <v>19</v>
      </c>
      <c r="E42" s="34">
        <v>6.5339999999999998</v>
      </c>
      <c r="F42" s="34">
        <f>+'[1]Input Price'!F233</f>
        <v>0</v>
      </c>
      <c r="G42" s="34">
        <f>+'[1]Input Price'!G233</f>
        <v>0</v>
      </c>
      <c r="H42" s="34">
        <f>+'[1]Input Price'!H233</f>
        <v>0</v>
      </c>
      <c r="I42" s="34">
        <f>+'[1]Input Price'!I233</f>
        <v>0</v>
      </c>
      <c r="J42" s="34">
        <f>+'[1]Input Price'!J233</f>
        <v>0</v>
      </c>
      <c r="K42" s="34">
        <f>+'[1]Input Price'!K233</f>
        <v>0</v>
      </c>
      <c r="L42" s="34">
        <f>+'[1]Input Price'!L233</f>
        <v>0</v>
      </c>
      <c r="M42" s="34">
        <f>+'[1]Input Price'!M233</f>
        <v>0</v>
      </c>
      <c r="N42" s="34">
        <f>+'[1]Input Price'!N233</f>
        <v>0</v>
      </c>
      <c r="O42" s="34">
        <f>+'[1]Input Price'!O233</f>
        <v>0</v>
      </c>
      <c r="P42" s="34">
        <f>+'[1]Input Price'!P233</f>
        <v>0</v>
      </c>
    </row>
    <row r="43" spans="2:16">
      <c r="B43" s="162">
        <v>4</v>
      </c>
      <c r="C43" s="157" t="s">
        <v>313</v>
      </c>
      <c r="D43" s="149" t="s">
        <v>19</v>
      </c>
      <c r="E43" s="34">
        <v>26.135999999999999</v>
      </c>
      <c r="F43" s="34">
        <f>+'[1]Input Price'!F396</f>
        <v>0</v>
      </c>
      <c r="G43" s="34">
        <f>+'[1]Input Price'!G396</f>
        <v>0</v>
      </c>
      <c r="H43" s="34">
        <f>+'[1]Input Price'!H396</f>
        <v>0</v>
      </c>
      <c r="I43" s="34">
        <f>+'[1]Input Price'!I396</f>
        <v>0</v>
      </c>
      <c r="J43" s="34">
        <f>+'[1]Input Price'!J396</f>
        <v>0</v>
      </c>
      <c r="K43" s="34">
        <f>+'[1]Input Price'!K396</f>
        <v>0</v>
      </c>
      <c r="L43" s="34">
        <f>+'[1]Input Price'!L396</f>
        <v>0</v>
      </c>
      <c r="M43" s="34">
        <f>+'[1]Input Price'!M396</f>
        <v>0</v>
      </c>
      <c r="N43" s="34">
        <f>+'[1]Input Price'!N396</f>
        <v>0</v>
      </c>
      <c r="O43" s="34">
        <f>+'[1]Input Price'!O396</f>
        <v>0</v>
      </c>
      <c r="P43" s="34">
        <f>+'[1]Input Price'!P396</f>
        <v>0</v>
      </c>
    </row>
    <row r="44" spans="2:16">
      <c r="B44" s="162">
        <v>5</v>
      </c>
      <c r="C44" s="157" t="s">
        <v>314</v>
      </c>
      <c r="D44" s="149" t="s">
        <v>19</v>
      </c>
      <c r="E44" s="34">
        <v>15.246</v>
      </c>
      <c r="F44" s="34">
        <f>+'[1]Input Price'!F487</f>
        <v>0</v>
      </c>
      <c r="G44" s="34">
        <f>+'[1]Input Price'!G487</f>
        <v>0</v>
      </c>
      <c r="H44" s="34">
        <f>+'[1]Input Price'!H487</f>
        <v>0</v>
      </c>
      <c r="I44" s="34">
        <f>+'[1]Input Price'!I487</f>
        <v>0</v>
      </c>
      <c r="J44" s="34">
        <f>+'[1]Input Price'!J487</f>
        <v>0</v>
      </c>
      <c r="K44" s="34">
        <f>+'[1]Input Price'!K487</f>
        <v>0</v>
      </c>
      <c r="L44" s="34">
        <f>+'[1]Input Price'!L487</f>
        <v>0</v>
      </c>
      <c r="M44" s="34">
        <f>+'[1]Input Price'!M487</f>
        <v>0</v>
      </c>
      <c r="N44" s="34">
        <f>+'[1]Input Price'!N487</f>
        <v>0</v>
      </c>
      <c r="O44" s="34">
        <f>+'[1]Input Price'!O487</f>
        <v>0</v>
      </c>
      <c r="P44" s="34">
        <f>+'[1]Input Price'!P487</f>
        <v>0</v>
      </c>
    </row>
    <row r="45" spans="2:16">
      <c r="B45" s="162">
        <v>6</v>
      </c>
      <c r="C45" s="157" t="s">
        <v>201</v>
      </c>
      <c r="D45" s="149" t="s">
        <v>19</v>
      </c>
      <c r="E45" s="34">
        <v>2.6965714285714286</v>
      </c>
      <c r="F45" s="34">
        <f>+'[1]Input Price'!F389</f>
        <v>0</v>
      </c>
      <c r="G45" s="34">
        <f>+'[1]Input Price'!G389</f>
        <v>0</v>
      </c>
      <c r="H45" s="34">
        <f>+'[1]Input Price'!H389</f>
        <v>0</v>
      </c>
      <c r="I45" s="34">
        <f>+'[1]Input Price'!I389</f>
        <v>0</v>
      </c>
      <c r="J45" s="34">
        <f>+'[1]Input Price'!J389</f>
        <v>0</v>
      </c>
      <c r="K45" s="34">
        <f>+'[1]Input Price'!K389</f>
        <v>0</v>
      </c>
      <c r="L45" s="34">
        <f>+'[1]Input Price'!L389</f>
        <v>0</v>
      </c>
      <c r="M45" s="34">
        <f>+'[1]Input Price'!M389</f>
        <v>0</v>
      </c>
      <c r="N45" s="34">
        <f>+'[1]Input Price'!N389</f>
        <v>0</v>
      </c>
      <c r="O45" s="34">
        <f>+'[1]Input Price'!O389</f>
        <v>0</v>
      </c>
      <c r="P45" s="34">
        <f>+'[1]Input Price'!P389</f>
        <v>0</v>
      </c>
    </row>
    <row r="46" spans="2:16">
      <c r="B46" s="162">
        <v>7</v>
      </c>
      <c r="C46" s="157" t="s">
        <v>315</v>
      </c>
      <c r="D46" s="149" t="s">
        <v>19</v>
      </c>
      <c r="E46" s="34">
        <v>1.2728571428571429</v>
      </c>
      <c r="F46" s="34">
        <f>+'[1]Input Price'!F969</f>
        <v>0</v>
      </c>
      <c r="G46" s="34">
        <f>+'[1]Input Price'!G969</f>
        <v>0</v>
      </c>
      <c r="H46" s="34">
        <f>+'[1]Input Price'!H969</f>
        <v>0</v>
      </c>
      <c r="I46" s="34">
        <f>+'[1]Input Price'!I969</f>
        <v>0</v>
      </c>
      <c r="J46" s="34">
        <f>+'[1]Input Price'!J969</f>
        <v>0</v>
      </c>
      <c r="K46" s="34">
        <f>+'[1]Input Price'!K969</f>
        <v>0</v>
      </c>
      <c r="L46" s="34">
        <f>+'[1]Input Price'!L969</f>
        <v>0</v>
      </c>
      <c r="M46" s="34">
        <f>+'[1]Input Price'!M969</f>
        <v>0</v>
      </c>
      <c r="N46" s="34">
        <f>+'[1]Input Price'!N969</f>
        <v>0</v>
      </c>
      <c r="O46" s="34">
        <f>+'[1]Input Price'!O969</f>
        <v>0</v>
      </c>
      <c r="P46" s="34">
        <f>+'[1]Input Price'!P969</f>
        <v>0</v>
      </c>
    </row>
    <row r="47" spans="2:16">
      <c r="B47" s="162">
        <v>8</v>
      </c>
      <c r="C47" s="157" t="s">
        <v>316</v>
      </c>
      <c r="D47" s="149" t="s">
        <v>19</v>
      </c>
      <c r="E47" s="34">
        <v>2.6965714285714286</v>
      </c>
      <c r="F47" s="34">
        <f>+'[1]Input Price'!F970</f>
        <v>0</v>
      </c>
      <c r="G47" s="34">
        <f>+'[1]Input Price'!G970</f>
        <v>0</v>
      </c>
      <c r="H47" s="34">
        <f>+'[1]Input Price'!H970</f>
        <v>0</v>
      </c>
      <c r="I47" s="34">
        <f>+'[1]Input Price'!I970</f>
        <v>0</v>
      </c>
      <c r="J47" s="34">
        <f>+'[1]Input Price'!J970</f>
        <v>0</v>
      </c>
      <c r="K47" s="34">
        <f>+'[1]Input Price'!K970</f>
        <v>0</v>
      </c>
      <c r="L47" s="34">
        <f>+'[1]Input Price'!L970</f>
        <v>0</v>
      </c>
      <c r="M47" s="34">
        <f>+'[1]Input Price'!M970</f>
        <v>0</v>
      </c>
      <c r="N47" s="34">
        <f>+'[1]Input Price'!N970</f>
        <v>0</v>
      </c>
      <c r="O47" s="34">
        <f>+'[1]Input Price'!O970</f>
        <v>0</v>
      </c>
      <c r="P47" s="34">
        <f>+'[1]Input Price'!P970</f>
        <v>0</v>
      </c>
    </row>
    <row r="48" spans="2:16">
      <c r="B48" s="162">
        <v>9</v>
      </c>
      <c r="C48" s="157" t="s">
        <v>317</v>
      </c>
      <c r="D48" s="149" t="s">
        <v>19</v>
      </c>
      <c r="E48" s="34">
        <v>0.6</v>
      </c>
      <c r="F48" s="34">
        <f>+'[1]Input Price'!F971</f>
        <v>0</v>
      </c>
      <c r="G48" s="34">
        <f>+'[1]Input Price'!G971</f>
        <v>0</v>
      </c>
      <c r="H48" s="34">
        <f>+'[1]Input Price'!H971</f>
        <v>0</v>
      </c>
      <c r="I48" s="34">
        <f>+'[1]Input Price'!I971</f>
        <v>0</v>
      </c>
      <c r="J48" s="34">
        <f>+'[1]Input Price'!J971</f>
        <v>0</v>
      </c>
      <c r="K48" s="34">
        <f>+'[1]Input Price'!K971</f>
        <v>0</v>
      </c>
      <c r="L48" s="34">
        <f>+'[1]Input Price'!L971</f>
        <v>0</v>
      </c>
      <c r="M48" s="34">
        <f>+'[1]Input Price'!M971</f>
        <v>0</v>
      </c>
      <c r="N48" s="34">
        <f>+'[1]Input Price'!N971</f>
        <v>0</v>
      </c>
      <c r="O48" s="34">
        <f>+'[1]Input Price'!O971</f>
        <v>0</v>
      </c>
      <c r="P48" s="34">
        <f>+'[1]Input Price'!P971</f>
        <v>0</v>
      </c>
    </row>
    <row r="49" spans="2:16">
      <c r="B49" s="162">
        <v>10</v>
      </c>
      <c r="C49" s="157" t="s">
        <v>318</v>
      </c>
      <c r="D49" s="149" t="s">
        <v>27</v>
      </c>
      <c r="E49" s="34">
        <v>83.386285714285719</v>
      </c>
      <c r="F49" s="34">
        <f>+'[1]Input Price'!F272</f>
        <v>0</v>
      </c>
      <c r="G49" s="34">
        <f>+'[1]Input Price'!G272</f>
        <v>0</v>
      </c>
      <c r="H49" s="34">
        <f>+'[1]Input Price'!H272</f>
        <v>0</v>
      </c>
      <c r="I49" s="34">
        <f>+'[1]Input Price'!I272</f>
        <v>0</v>
      </c>
      <c r="J49" s="34">
        <f>+'[1]Input Price'!J272</f>
        <v>0</v>
      </c>
      <c r="K49" s="34">
        <f>+'[1]Input Price'!K272</f>
        <v>0</v>
      </c>
      <c r="L49" s="34">
        <f>+'[1]Input Price'!L272</f>
        <v>0</v>
      </c>
      <c r="M49" s="34">
        <f>+'[1]Input Price'!M272</f>
        <v>0</v>
      </c>
      <c r="N49" s="34">
        <f>+'[1]Input Price'!N272</f>
        <v>0</v>
      </c>
      <c r="O49" s="34">
        <f>+'[1]Input Price'!O272</f>
        <v>0</v>
      </c>
      <c r="P49" s="34">
        <f>+'[1]Input Price'!P272</f>
        <v>0</v>
      </c>
    </row>
    <row r="50" spans="2:16">
      <c r="B50" s="162">
        <v>11</v>
      </c>
      <c r="C50" s="157" t="s">
        <v>319</v>
      </c>
      <c r="D50" s="149" t="s">
        <v>27</v>
      </c>
      <c r="E50" s="34">
        <v>166.77257142857144</v>
      </c>
      <c r="F50" s="34">
        <f>+'[1]Input Price'!F286</f>
        <v>0</v>
      </c>
      <c r="G50" s="34">
        <f>+'[1]Input Price'!G286</f>
        <v>0</v>
      </c>
      <c r="H50" s="34">
        <f>+'[1]Input Price'!H286</f>
        <v>0</v>
      </c>
      <c r="I50" s="34">
        <f>+'[1]Input Price'!I286</f>
        <v>0</v>
      </c>
      <c r="J50" s="34">
        <f>+'[1]Input Price'!J286</f>
        <v>0</v>
      </c>
      <c r="K50" s="34">
        <f>+'[1]Input Price'!K286</f>
        <v>0</v>
      </c>
      <c r="L50" s="34">
        <f>+'[1]Input Price'!L286</f>
        <v>0</v>
      </c>
      <c r="M50" s="34">
        <f>+'[1]Input Price'!M286</f>
        <v>0</v>
      </c>
      <c r="N50" s="34">
        <f>+'[1]Input Price'!N286</f>
        <v>0</v>
      </c>
      <c r="O50" s="34">
        <f>+'[1]Input Price'!O286</f>
        <v>0</v>
      </c>
      <c r="P50" s="34">
        <f>+'[1]Input Price'!P286</f>
        <v>0</v>
      </c>
    </row>
    <row r="51" spans="2:16">
      <c r="B51" s="162">
        <v>12</v>
      </c>
      <c r="C51" s="157" t="s">
        <v>320</v>
      </c>
      <c r="D51" s="149" t="s">
        <v>27</v>
      </c>
      <c r="E51" s="34">
        <v>166.77257142857144</v>
      </c>
      <c r="F51" s="34">
        <f>+'[1]Input Price'!F490</f>
        <v>0</v>
      </c>
      <c r="G51" s="34">
        <f>+'[1]Input Price'!G490</f>
        <v>0</v>
      </c>
      <c r="H51" s="34">
        <f>+'[1]Input Price'!H490</f>
        <v>0</v>
      </c>
      <c r="I51" s="34">
        <f>+'[1]Input Price'!I490</f>
        <v>0</v>
      </c>
      <c r="J51" s="34">
        <f>+'[1]Input Price'!J490</f>
        <v>0</v>
      </c>
      <c r="K51" s="34">
        <f>+'[1]Input Price'!K490</f>
        <v>0</v>
      </c>
      <c r="L51" s="34">
        <f>+'[1]Input Price'!L490</f>
        <v>0</v>
      </c>
      <c r="M51" s="34">
        <f>+'[1]Input Price'!M490</f>
        <v>0</v>
      </c>
      <c r="N51" s="34">
        <f>+'[1]Input Price'!N490</f>
        <v>0</v>
      </c>
      <c r="O51" s="34">
        <f>+'[1]Input Price'!O490</f>
        <v>0</v>
      </c>
      <c r="P51" s="34">
        <f>+'[1]Input Price'!P490</f>
        <v>0</v>
      </c>
    </row>
    <row r="52" spans="2:16">
      <c r="B52" s="162">
        <v>13</v>
      </c>
      <c r="C52" s="157" t="s">
        <v>321</v>
      </c>
      <c r="D52" s="149" t="s">
        <v>55</v>
      </c>
      <c r="E52" s="34">
        <v>63</v>
      </c>
      <c r="F52" s="34">
        <f>+'[1]Input Price'!F270</f>
        <v>0</v>
      </c>
      <c r="G52" s="34">
        <f>+'[1]Input Price'!G270</f>
        <v>0</v>
      </c>
      <c r="H52" s="34">
        <f>+'[1]Input Price'!H270</f>
        <v>0</v>
      </c>
      <c r="I52" s="34">
        <f>+'[1]Input Price'!I270</f>
        <v>0</v>
      </c>
      <c r="J52" s="34">
        <f>+'[1]Input Price'!J270</f>
        <v>0</v>
      </c>
      <c r="K52" s="34">
        <f>+'[1]Input Price'!K270</f>
        <v>0</v>
      </c>
      <c r="L52" s="34">
        <f>+'[1]Input Price'!L270</f>
        <v>0</v>
      </c>
      <c r="M52" s="34">
        <f>+'[1]Input Price'!M270</f>
        <v>0</v>
      </c>
      <c r="N52" s="34">
        <f>+'[1]Input Price'!N270</f>
        <v>0</v>
      </c>
      <c r="O52" s="34">
        <f>+'[1]Input Price'!O270</f>
        <v>0</v>
      </c>
      <c r="P52" s="34">
        <f>+'[1]Input Price'!P270</f>
        <v>0</v>
      </c>
    </row>
    <row r="53" spans="2:16">
      <c r="B53" s="162">
        <v>14</v>
      </c>
      <c r="C53" s="157" t="s">
        <v>322</v>
      </c>
      <c r="D53" s="149" t="s">
        <v>31</v>
      </c>
      <c r="E53" s="34">
        <v>27</v>
      </c>
      <c r="F53" s="34">
        <f>+'[1]Input Price'!F315</f>
        <v>0</v>
      </c>
      <c r="G53" s="34">
        <f>+'[1]Input Price'!G315</f>
        <v>0</v>
      </c>
      <c r="H53" s="34">
        <f>+'[1]Input Price'!H315</f>
        <v>0</v>
      </c>
      <c r="I53" s="34">
        <f>+'[1]Input Price'!I315</f>
        <v>0</v>
      </c>
      <c r="J53" s="34">
        <f>+'[1]Input Price'!J315</f>
        <v>0</v>
      </c>
      <c r="K53" s="34">
        <f>+'[1]Input Price'!K315</f>
        <v>0</v>
      </c>
      <c r="L53" s="34">
        <f>+'[1]Input Price'!L315</f>
        <v>0</v>
      </c>
      <c r="M53" s="34">
        <f>+'[1]Input Price'!M315</f>
        <v>0</v>
      </c>
      <c r="N53" s="34">
        <f>+'[1]Input Price'!N315</f>
        <v>0</v>
      </c>
      <c r="O53" s="34">
        <f>+'[1]Input Price'!O315</f>
        <v>0</v>
      </c>
      <c r="P53" s="34">
        <f>+'[1]Input Price'!P315</f>
        <v>0</v>
      </c>
    </row>
    <row r="54" spans="2:16">
      <c r="B54" s="162">
        <v>15</v>
      </c>
      <c r="C54" s="157" t="s">
        <v>323</v>
      </c>
      <c r="D54" s="149" t="s">
        <v>51</v>
      </c>
      <c r="E54" s="34">
        <v>1</v>
      </c>
      <c r="F54" s="34">
        <f>+'[1]Input Price'!F972</f>
        <v>0</v>
      </c>
      <c r="G54" s="34">
        <f>+'[1]Input Price'!G972</f>
        <v>0</v>
      </c>
      <c r="H54" s="34">
        <f>+'[1]Input Price'!H972</f>
        <v>0</v>
      </c>
      <c r="I54" s="34">
        <f>+'[1]Input Price'!I972</f>
        <v>0</v>
      </c>
      <c r="J54" s="34">
        <f>+'[1]Input Price'!J972</f>
        <v>0</v>
      </c>
      <c r="K54" s="34">
        <f>+'[1]Input Price'!K972</f>
        <v>0</v>
      </c>
      <c r="L54" s="34">
        <f>+'[1]Input Price'!L972</f>
        <v>0</v>
      </c>
      <c r="M54" s="34">
        <f>+'[1]Input Price'!M972</f>
        <v>0</v>
      </c>
      <c r="N54" s="34">
        <f>+'[1]Input Price'!N972</f>
        <v>0</v>
      </c>
      <c r="O54" s="34">
        <f>+'[1]Input Price'!O972</f>
        <v>0</v>
      </c>
      <c r="P54" s="34">
        <f>+'[1]Input Price'!P972</f>
        <v>0</v>
      </c>
    </row>
    <row r="55" spans="2:16">
      <c r="B55" s="162">
        <v>16</v>
      </c>
      <c r="C55" s="157" t="s">
        <v>324</v>
      </c>
      <c r="D55" s="149" t="s">
        <v>179</v>
      </c>
      <c r="E55" s="34">
        <v>81</v>
      </c>
      <c r="F55" s="34">
        <f>+'[1]Input Price'!F491</f>
        <v>0</v>
      </c>
      <c r="G55" s="34">
        <f>+'[1]Input Price'!G491</f>
        <v>0</v>
      </c>
      <c r="H55" s="34">
        <f>+'[1]Input Price'!H491</f>
        <v>0</v>
      </c>
      <c r="I55" s="34">
        <f>+'[1]Input Price'!I491</f>
        <v>0</v>
      </c>
      <c r="J55" s="34">
        <f>+'[1]Input Price'!J491</f>
        <v>0</v>
      </c>
      <c r="K55" s="34">
        <f>+'[1]Input Price'!K491</f>
        <v>0</v>
      </c>
      <c r="L55" s="34">
        <f>+'[1]Input Price'!L491</f>
        <v>0</v>
      </c>
      <c r="M55" s="34">
        <f>+'[1]Input Price'!M491</f>
        <v>0</v>
      </c>
      <c r="N55" s="34">
        <f>+'[1]Input Price'!N491</f>
        <v>0</v>
      </c>
      <c r="O55" s="34">
        <f>+'[1]Input Price'!O491</f>
        <v>0</v>
      </c>
      <c r="P55" s="34">
        <f>+'[1]Input Price'!P491</f>
        <v>0</v>
      </c>
    </row>
    <row r="56" spans="2:16">
      <c r="B56" s="162">
        <v>17</v>
      </c>
      <c r="C56" s="157" t="s">
        <v>325</v>
      </c>
      <c r="D56" s="149" t="s">
        <v>55</v>
      </c>
      <c r="E56" s="34">
        <v>330</v>
      </c>
      <c r="F56" s="34">
        <f>+'[1]Input Price'!F255</f>
        <v>0</v>
      </c>
      <c r="G56" s="34">
        <f>+'[1]Input Price'!G255</f>
        <v>0</v>
      </c>
      <c r="H56" s="34">
        <f>+'[1]Input Price'!H255</f>
        <v>0</v>
      </c>
      <c r="I56" s="34">
        <f>+'[1]Input Price'!I255</f>
        <v>0</v>
      </c>
      <c r="J56" s="34">
        <f>+'[1]Input Price'!J255</f>
        <v>0</v>
      </c>
      <c r="K56" s="34">
        <f>+'[1]Input Price'!K255</f>
        <v>0</v>
      </c>
      <c r="L56" s="34">
        <f>+'[1]Input Price'!L255</f>
        <v>0</v>
      </c>
      <c r="M56" s="34">
        <f>+'[1]Input Price'!M255</f>
        <v>0</v>
      </c>
      <c r="N56" s="34">
        <f>+'[1]Input Price'!N255</f>
        <v>0</v>
      </c>
      <c r="O56" s="34">
        <f>+'[1]Input Price'!O255</f>
        <v>0</v>
      </c>
      <c r="P56" s="34">
        <f>+'[1]Input Price'!P255</f>
        <v>0</v>
      </c>
    </row>
    <row r="57" spans="2:16" ht="15.75" thickBot="1">
      <c r="B57" s="163"/>
      <c r="C57" s="151"/>
      <c r="D57" s="15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 ht="15.75" thickBot="1">
      <c r="B58" s="156"/>
      <c r="C58" s="153" t="s">
        <v>326</v>
      </c>
      <c r="D58" s="15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2:16">
      <c r="B59" s="159"/>
      <c r="C59" s="150"/>
      <c r="D59" s="149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16">
      <c r="B60" s="160" t="s">
        <v>107</v>
      </c>
      <c r="C60" s="148" t="s">
        <v>327</v>
      </c>
      <c r="D60" s="149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2:16">
      <c r="B61" s="162">
        <v>1</v>
      </c>
      <c r="C61" s="157" t="s">
        <v>328</v>
      </c>
      <c r="D61" s="149" t="s">
        <v>55</v>
      </c>
      <c r="E61" s="34">
        <v>73</v>
      </c>
      <c r="F61" s="34">
        <f>+'[1]Input Price'!F305</f>
        <v>0</v>
      </c>
      <c r="G61" s="34">
        <f>+'[1]Input Price'!G305</f>
        <v>0</v>
      </c>
      <c r="H61" s="34">
        <f>+'[1]Input Price'!H305</f>
        <v>0</v>
      </c>
      <c r="I61" s="34">
        <f>+'[1]Input Price'!I305</f>
        <v>0</v>
      </c>
      <c r="J61" s="34">
        <f>+'[1]Input Price'!J305</f>
        <v>0</v>
      </c>
      <c r="K61" s="34">
        <f>+'[1]Input Price'!K305</f>
        <v>0</v>
      </c>
      <c r="L61" s="34">
        <f>+'[1]Input Price'!L305</f>
        <v>0</v>
      </c>
      <c r="M61" s="34">
        <f>+'[1]Input Price'!M305</f>
        <v>0</v>
      </c>
      <c r="N61" s="34">
        <f>+'[1]Input Price'!N305</f>
        <v>0</v>
      </c>
      <c r="O61" s="34">
        <f>+'[1]Input Price'!O305</f>
        <v>0</v>
      </c>
      <c r="P61" s="34">
        <f>+'[1]Input Price'!P305</f>
        <v>0</v>
      </c>
    </row>
    <row r="62" spans="2:16">
      <c r="B62" s="161">
        <v>2</v>
      </c>
      <c r="C62" s="155" t="s">
        <v>329</v>
      </c>
      <c r="D62" s="158" t="s">
        <v>27</v>
      </c>
      <c r="E62" s="34">
        <v>46.5</v>
      </c>
      <c r="F62" s="34">
        <f>+'[1]Input Price'!F807</f>
        <v>0</v>
      </c>
      <c r="G62" s="34">
        <f>+'[1]Input Price'!G807</f>
        <v>0</v>
      </c>
      <c r="H62" s="34">
        <f>+'[1]Input Price'!H807</f>
        <v>0</v>
      </c>
      <c r="I62" s="34">
        <f>+'[1]Input Price'!I807</f>
        <v>0</v>
      </c>
      <c r="J62" s="34">
        <f>+'[1]Input Price'!J807</f>
        <v>0</v>
      </c>
      <c r="K62" s="34">
        <f>+'[1]Input Price'!K807</f>
        <v>0</v>
      </c>
      <c r="L62" s="34">
        <f>+'[1]Input Price'!L807</f>
        <v>0</v>
      </c>
      <c r="M62" s="34">
        <f>+'[1]Input Price'!M807</f>
        <v>0</v>
      </c>
      <c r="N62" s="34">
        <f>+'[1]Input Price'!N807</f>
        <v>0</v>
      </c>
      <c r="O62" s="34">
        <f>+'[1]Input Price'!O807</f>
        <v>0</v>
      </c>
      <c r="P62" s="34">
        <f>+'[1]Input Price'!P807</f>
        <v>0</v>
      </c>
    </row>
    <row r="63" spans="2:16">
      <c r="B63" s="161">
        <v>3</v>
      </c>
      <c r="C63" s="150" t="s">
        <v>330</v>
      </c>
      <c r="D63" s="158" t="s">
        <v>31</v>
      </c>
      <c r="E63" s="34">
        <v>1</v>
      </c>
      <c r="F63" s="34">
        <f>+'[1]Input Price'!F294</f>
        <v>0</v>
      </c>
      <c r="G63" s="34">
        <f>+'[1]Input Price'!G294</f>
        <v>0</v>
      </c>
      <c r="H63" s="34">
        <f>+'[1]Input Price'!H294</f>
        <v>0</v>
      </c>
      <c r="I63" s="34">
        <f>+'[1]Input Price'!I294</f>
        <v>0</v>
      </c>
      <c r="J63" s="34">
        <f>+'[1]Input Price'!J294</f>
        <v>0</v>
      </c>
      <c r="K63" s="34">
        <f>+'[1]Input Price'!K294</f>
        <v>0</v>
      </c>
      <c r="L63" s="34">
        <f>+'[1]Input Price'!L294</f>
        <v>0</v>
      </c>
      <c r="M63" s="34">
        <f>+'[1]Input Price'!M294</f>
        <v>0</v>
      </c>
      <c r="N63" s="34">
        <f>+'[1]Input Price'!N294</f>
        <v>0</v>
      </c>
      <c r="O63" s="34">
        <f>+'[1]Input Price'!O294</f>
        <v>0</v>
      </c>
      <c r="P63" s="34">
        <f>+'[1]Input Price'!P294</f>
        <v>0</v>
      </c>
    </row>
    <row r="64" spans="2:16">
      <c r="B64" s="161">
        <v>4</v>
      </c>
      <c r="C64" s="150" t="s">
        <v>331</v>
      </c>
      <c r="D64" s="149" t="s">
        <v>27</v>
      </c>
      <c r="E64" s="34">
        <v>223.5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2:16" ht="25.5">
      <c r="B65" s="162">
        <v>5</v>
      </c>
      <c r="C65" s="157" t="s">
        <v>332</v>
      </c>
      <c r="D65" s="149" t="s">
        <v>51</v>
      </c>
      <c r="E65" s="34">
        <v>2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 ht="15.75" thickBot="1">
      <c r="B66" s="163"/>
      <c r="C66" s="151"/>
      <c r="D66" s="15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2:16" ht="15.75" thickBot="1">
      <c r="B67" s="156"/>
      <c r="C67" s="153" t="s">
        <v>333</v>
      </c>
      <c r="D67" s="15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2:16">
      <c r="C68" s="86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ht="15.75">
      <c r="B69" s="35">
        <v>3</v>
      </c>
      <c r="C69" s="35" t="s">
        <v>336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2:16">
      <c r="B70" s="160" t="s">
        <v>100</v>
      </c>
      <c r="C70" s="148" t="s">
        <v>310</v>
      </c>
      <c r="D70" s="149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>
      <c r="B71" s="162">
        <v>1</v>
      </c>
      <c r="C71" s="157" t="s">
        <v>18</v>
      </c>
      <c r="D71" s="149" t="s">
        <v>19</v>
      </c>
      <c r="E71" s="34">
        <v>40.424999999999997</v>
      </c>
      <c r="F71" s="34">
        <f>+'[1]Input Price'!$F$453</f>
        <v>0</v>
      </c>
      <c r="G71" s="34">
        <f>+'[1]Input Price'!$G$453</f>
        <v>0</v>
      </c>
      <c r="H71" s="34">
        <f>+'[1]Input Price'!$H$453</f>
        <v>0</v>
      </c>
      <c r="I71" s="34">
        <f>+'[1]Input Price'!$I$453</f>
        <v>0</v>
      </c>
      <c r="J71" s="34">
        <f>+'[1]Input Price'!$J$453</f>
        <v>0</v>
      </c>
      <c r="K71" s="34">
        <f>+'[1]Input Price'!$K$453</f>
        <v>0</v>
      </c>
      <c r="L71" s="34">
        <f>+'[1]Input Price'!$L$453</f>
        <v>0</v>
      </c>
      <c r="M71" s="34">
        <f>+'[1]Input Price'!$M$453</f>
        <v>0</v>
      </c>
      <c r="N71" s="34">
        <f>+'[1]Input Price'!$N$453</f>
        <v>0</v>
      </c>
      <c r="O71" s="34">
        <f>+'[1]Input Price'!$O$453</f>
        <v>0</v>
      </c>
      <c r="P71" s="34">
        <f>+'[1]Input Price'!$P$453</f>
        <v>0</v>
      </c>
    </row>
    <row r="72" spans="2:16">
      <c r="B72" s="162">
        <v>2</v>
      </c>
      <c r="C72" s="157" t="s">
        <v>311</v>
      </c>
      <c r="D72" s="149" t="s">
        <v>19</v>
      </c>
      <c r="E72" s="34">
        <v>2.31</v>
      </c>
      <c r="F72" s="34">
        <f>+'[1]Input Price'!F388</f>
        <v>0</v>
      </c>
      <c r="G72" s="34">
        <f>+'[1]Input Price'!G388</f>
        <v>0</v>
      </c>
      <c r="H72" s="34">
        <f>+'[1]Input Price'!H388</f>
        <v>0</v>
      </c>
      <c r="I72" s="34">
        <f>+'[1]Input Price'!I388</f>
        <v>0</v>
      </c>
      <c r="J72" s="34">
        <f>+'[1]Input Price'!J388</f>
        <v>0</v>
      </c>
      <c r="K72" s="34">
        <f>+'[1]Input Price'!K388</f>
        <v>0</v>
      </c>
      <c r="L72" s="34">
        <f>+'[1]Input Price'!L388</f>
        <v>0</v>
      </c>
      <c r="M72" s="34">
        <f>+'[1]Input Price'!M388</f>
        <v>0</v>
      </c>
      <c r="N72" s="34">
        <f>+'[1]Input Price'!N388</f>
        <v>0</v>
      </c>
      <c r="O72" s="34">
        <f>+'[1]Input Price'!O388</f>
        <v>0</v>
      </c>
      <c r="P72" s="34">
        <f>+'[1]Input Price'!P388</f>
        <v>0</v>
      </c>
    </row>
    <row r="73" spans="2:16">
      <c r="B73" s="162">
        <v>3</v>
      </c>
      <c r="C73" s="157" t="s">
        <v>312</v>
      </c>
      <c r="D73" s="149" t="s">
        <v>19</v>
      </c>
      <c r="E73" s="34">
        <v>6.93</v>
      </c>
      <c r="F73" s="34">
        <f>+'[1]Input Price'!F233</f>
        <v>0</v>
      </c>
      <c r="G73" s="34">
        <f>+'[1]Input Price'!G233</f>
        <v>0</v>
      </c>
      <c r="H73" s="34">
        <f>+'[1]Input Price'!H233</f>
        <v>0</v>
      </c>
      <c r="I73" s="34">
        <f>+'[1]Input Price'!I233</f>
        <v>0</v>
      </c>
      <c r="J73" s="34">
        <f>+'[1]Input Price'!J233</f>
        <v>0</v>
      </c>
      <c r="K73" s="34">
        <f>+'[1]Input Price'!K233</f>
        <v>0</v>
      </c>
      <c r="L73" s="34">
        <f>+'[1]Input Price'!L233</f>
        <v>0</v>
      </c>
      <c r="M73" s="34">
        <f>+'[1]Input Price'!M233</f>
        <v>0</v>
      </c>
      <c r="N73" s="34">
        <f>+'[1]Input Price'!N233</f>
        <v>0</v>
      </c>
      <c r="O73" s="34">
        <f>+'[1]Input Price'!O233</f>
        <v>0</v>
      </c>
      <c r="P73" s="34">
        <f>+'[1]Input Price'!P233</f>
        <v>0</v>
      </c>
    </row>
    <row r="74" spans="2:16">
      <c r="B74" s="162">
        <v>4</v>
      </c>
      <c r="C74" s="157" t="s">
        <v>313</v>
      </c>
      <c r="D74" s="149" t="s">
        <v>19</v>
      </c>
      <c r="E74" s="34">
        <v>27.72</v>
      </c>
      <c r="F74" s="34">
        <f>+'[1]Input Price'!F396</f>
        <v>0</v>
      </c>
      <c r="G74" s="34">
        <f>+'[1]Input Price'!G396</f>
        <v>0</v>
      </c>
      <c r="H74" s="34">
        <f>+'[1]Input Price'!H396</f>
        <v>0</v>
      </c>
      <c r="I74" s="34">
        <f>+'[1]Input Price'!I396</f>
        <v>0</v>
      </c>
      <c r="J74" s="34">
        <f>+'[1]Input Price'!J396</f>
        <v>0</v>
      </c>
      <c r="K74" s="34">
        <f>+'[1]Input Price'!K396</f>
        <v>0</v>
      </c>
      <c r="L74" s="34">
        <f>+'[1]Input Price'!L396</f>
        <v>0</v>
      </c>
      <c r="M74" s="34">
        <f>+'[1]Input Price'!M396</f>
        <v>0</v>
      </c>
      <c r="N74" s="34">
        <f>+'[1]Input Price'!N396</f>
        <v>0</v>
      </c>
      <c r="O74" s="34">
        <f>+'[1]Input Price'!O396</f>
        <v>0</v>
      </c>
      <c r="P74" s="34">
        <f>+'[1]Input Price'!P396</f>
        <v>0</v>
      </c>
    </row>
    <row r="75" spans="2:16">
      <c r="B75" s="162">
        <v>5</v>
      </c>
      <c r="C75" s="157" t="s">
        <v>314</v>
      </c>
      <c r="D75" s="149" t="s">
        <v>19</v>
      </c>
      <c r="E75" s="34">
        <v>16.170000000000002</v>
      </c>
      <c r="F75" s="34">
        <f>+'[1]Input Price'!F487</f>
        <v>0</v>
      </c>
      <c r="G75" s="34">
        <f>+'[1]Input Price'!G487</f>
        <v>0</v>
      </c>
      <c r="H75" s="34">
        <f>+'[1]Input Price'!H487</f>
        <v>0</v>
      </c>
      <c r="I75" s="34">
        <f>+'[1]Input Price'!I487</f>
        <v>0</v>
      </c>
      <c r="J75" s="34">
        <f>+'[1]Input Price'!J487</f>
        <v>0</v>
      </c>
      <c r="K75" s="34">
        <f>+'[1]Input Price'!K487</f>
        <v>0</v>
      </c>
      <c r="L75" s="34">
        <f>+'[1]Input Price'!L487</f>
        <v>0</v>
      </c>
      <c r="M75" s="34">
        <f>+'[1]Input Price'!M487</f>
        <v>0</v>
      </c>
      <c r="N75" s="34">
        <f>+'[1]Input Price'!N487</f>
        <v>0</v>
      </c>
      <c r="O75" s="34">
        <f>+'[1]Input Price'!O487</f>
        <v>0</v>
      </c>
      <c r="P75" s="34">
        <f>+'[1]Input Price'!P487</f>
        <v>0</v>
      </c>
    </row>
    <row r="76" spans="2:16">
      <c r="B76" s="162">
        <v>6</v>
      </c>
      <c r="C76" s="157" t="s">
        <v>201</v>
      </c>
      <c r="D76" s="149" t="s">
        <v>19</v>
      </c>
      <c r="E76" s="34">
        <v>2.86</v>
      </c>
      <c r="F76" s="34">
        <f>+'[1]Input Price'!F389</f>
        <v>0</v>
      </c>
      <c r="G76" s="34">
        <f>+'[1]Input Price'!G389</f>
        <v>0</v>
      </c>
      <c r="H76" s="34">
        <f>+'[1]Input Price'!H389</f>
        <v>0</v>
      </c>
      <c r="I76" s="34">
        <f>+'[1]Input Price'!I389</f>
        <v>0</v>
      </c>
      <c r="J76" s="34">
        <f>+'[1]Input Price'!J389</f>
        <v>0</v>
      </c>
      <c r="K76" s="34">
        <f>+'[1]Input Price'!K389</f>
        <v>0</v>
      </c>
      <c r="L76" s="34">
        <f>+'[1]Input Price'!L389</f>
        <v>0</v>
      </c>
      <c r="M76" s="34">
        <f>+'[1]Input Price'!M389</f>
        <v>0</v>
      </c>
      <c r="N76" s="34">
        <f>+'[1]Input Price'!N389</f>
        <v>0</v>
      </c>
      <c r="O76" s="34">
        <f>+'[1]Input Price'!O389</f>
        <v>0</v>
      </c>
      <c r="P76" s="34">
        <f>+'[1]Input Price'!P389</f>
        <v>0</v>
      </c>
    </row>
    <row r="77" spans="2:16">
      <c r="B77" s="162">
        <v>7</v>
      </c>
      <c r="C77" s="157" t="s">
        <v>315</v>
      </c>
      <c r="D77" s="149" t="s">
        <v>19</v>
      </c>
      <c r="E77" s="34">
        <v>1.35</v>
      </c>
      <c r="F77" s="34">
        <f>+'[1]Input Price'!F969</f>
        <v>0</v>
      </c>
      <c r="G77" s="34">
        <f>+'[1]Input Price'!G969</f>
        <v>0</v>
      </c>
      <c r="H77" s="34">
        <f>+'[1]Input Price'!H969</f>
        <v>0</v>
      </c>
      <c r="I77" s="34">
        <f>+'[1]Input Price'!I969</f>
        <v>0</v>
      </c>
      <c r="J77" s="34">
        <f>+'[1]Input Price'!J969</f>
        <v>0</v>
      </c>
      <c r="K77" s="34">
        <f>+'[1]Input Price'!K969</f>
        <v>0</v>
      </c>
      <c r="L77" s="34">
        <f>+'[1]Input Price'!L969</f>
        <v>0</v>
      </c>
      <c r="M77" s="34">
        <f>+'[1]Input Price'!M969</f>
        <v>0</v>
      </c>
      <c r="N77" s="34">
        <f>+'[1]Input Price'!N969</f>
        <v>0</v>
      </c>
      <c r="O77" s="34">
        <f>+'[1]Input Price'!O969</f>
        <v>0</v>
      </c>
      <c r="P77" s="34">
        <f>+'[1]Input Price'!P969</f>
        <v>0</v>
      </c>
    </row>
    <row r="78" spans="2:16">
      <c r="B78" s="162">
        <v>8</v>
      </c>
      <c r="C78" s="157" t="s">
        <v>316</v>
      </c>
      <c r="D78" s="149" t="s">
        <v>19</v>
      </c>
      <c r="E78" s="34">
        <v>2.86</v>
      </c>
      <c r="F78" s="34">
        <f>+'[1]Input Price'!F970</f>
        <v>0</v>
      </c>
      <c r="G78" s="34">
        <f>+'[1]Input Price'!G970</f>
        <v>0</v>
      </c>
      <c r="H78" s="34">
        <f>+'[1]Input Price'!H970</f>
        <v>0</v>
      </c>
      <c r="I78" s="34">
        <f>+'[1]Input Price'!I970</f>
        <v>0</v>
      </c>
      <c r="J78" s="34">
        <f>+'[1]Input Price'!J970</f>
        <v>0</v>
      </c>
      <c r="K78" s="34">
        <f>+'[1]Input Price'!K970</f>
        <v>0</v>
      </c>
      <c r="L78" s="34">
        <f>+'[1]Input Price'!L970</f>
        <v>0</v>
      </c>
      <c r="M78" s="34">
        <f>+'[1]Input Price'!M970</f>
        <v>0</v>
      </c>
      <c r="N78" s="34">
        <f>+'[1]Input Price'!N970</f>
        <v>0</v>
      </c>
      <c r="O78" s="34">
        <f>+'[1]Input Price'!O970</f>
        <v>0</v>
      </c>
      <c r="P78" s="34">
        <f>+'[1]Input Price'!P970</f>
        <v>0</v>
      </c>
    </row>
    <row r="79" spans="2:16">
      <c r="B79" s="162">
        <v>9</v>
      </c>
      <c r="C79" s="157" t="s">
        <v>317</v>
      </c>
      <c r="D79" s="149" t="s">
        <v>19</v>
      </c>
      <c r="E79" s="34">
        <v>0.6</v>
      </c>
      <c r="F79" s="34">
        <f>+'[1]Input Price'!F971</f>
        <v>0</v>
      </c>
      <c r="G79" s="34">
        <f>+'[1]Input Price'!G971</f>
        <v>0</v>
      </c>
      <c r="H79" s="34">
        <f>+'[1]Input Price'!H971</f>
        <v>0</v>
      </c>
      <c r="I79" s="34">
        <f>+'[1]Input Price'!I971</f>
        <v>0</v>
      </c>
      <c r="J79" s="34">
        <f>+'[1]Input Price'!J971</f>
        <v>0</v>
      </c>
      <c r="K79" s="34">
        <f>+'[1]Input Price'!K971</f>
        <v>0</v>
      </c>
      <c r="L79" s="34">
        <f>+'[1]Input Price'!L971</f>
        <v>0</v>
      </c>
      <c r="M79" s="34">
        <f>+'[1]Input Price'!M971</f>
        <v>0</v>
      </c>
      <c r="N79" s="34">
        <f>+'[1]Input Price'!N971</f>
        <v>0</v>
      </c>
      <c r="O79" s="34">
        <f>+'[1]Input Price'!O971</f>
        <v>0</v>
      </c>
      <c r="P79" s="34">
        <f>+'[1]Input Price'!P971</f>
        <v>0</v>
      </c>
    </row>
    <row r="80" spans="2:16">
      <c r="B80" s="162">
        <v>10</v>
      </c>
      <c r="C80" s="157" t="s">
        <v>318</v>
      </c>
      <c r="D80" s="149" t="s">
        <v>27</v>
      </c>
      <c r="E80" s="34">
        <v>88.44</v>
      </c>
      <c r="F80" s="34">
        <f>+'[1]Input Price'!F272</f>
        <v>0</v>
      </c>
      <c r="G80" s="34">
        <f>+'[1]Input Price'!G272</f>
        <v>0</v>
      </c>
      <c r="H80" s="34">
        <f>+'[1]Input Price'!H272</f>
        <v>0</v>
      </c>
      <c r="I80" s="34">
        <f>+'[1]Input Price'!I272</f>
        <v>0</v>
      </c>
      <c r="J80" s="34">
        <f>+'[1]Input Price'!J272</f>
        <v>0</v>
      </c>
      <c r="K80" s="34">
        <f>+'[1]Input Price'!K272</f>
        <v>0</v>
      </c>
      <c r="L80" s="34">
        <f>+'[1]Input Price'!L272</f>
        <v>0</v>
      </c>
      <c r="M80" s="34">
        <f>+'[1]Input Price'!M272</f>
        <v>0</v>
      </c>
      <c r="N80" s="34">
        <f>+'[1]Input Price'!N272</f>
        <v>0</v>
      </c>
      <c r="O80" s="34">
        <f>+'[1]Input Price'!O272</f>
        <v>0</v>
      </c>
      <c r="P80" s="34">
        <f>+'[1]Input Price'!P272</f>
        <v>0</v>
      </c>
    </row>
    <row r="81" spans="2:16">
      <c r="B81" s="162">
        <v>11</v>
      </c>
      <c r="C81" s="157" t="s">
        <v>319</v>
      </c>
      <c r="D81" s="149" t="s">
        <v>27</v>
      </c>
      <c r="E81" s="34">
        <v>176.88</v>
      </c>
      <c r="F81" s="34">
        <f>+'[1]Input Price'!F286</f>
        <v>0</v>
      </c>
      <c r="G81" s="34">
        <f>+'[1]Input Price'!G286</f>
        <v>0</v>
      </c>
      <c r="H81" s="34">
        <f>+'[1]Input Price'!H286</f>
        <v>0</v>
      </c>
      <c r="I81" s="34">
        <f>+'[1]Input Price'!I286</f>
        <v>0</v>
      </c>
      <c r="J81" s="34">
        <f>+'[1]Input Price'!J286</f>
        <v>0</v>
      </c>
      <c r="K81" s="34">
        <f>+'[1]Input Price'!K286</f>
        <v>0</v>
      </c>
      <c r="L81" s="34">
        <f>+'[1]Input Price'!L286</f>
        <v>0</v>
      </c>
      <c r="M81" s="34">
        <f>+'[1]Input Price'!M286</f>
        <v>0</v>
      </c>
      <c r="N81" s="34">
        <f>+'[1]Input Price'!N286</f>
        <v>0</v>
      </c>
      <c r="O81" s="34">
        <f>+'[1]Input Price'!O286</f>
        <v>0</v>
      </c>
      <c r="P81" s="34">
        <f>+'[1]Input Price'!P286</f>
        <v>0</v>
      </c>
    </row>
    <row r="82" spans="2:16">
      <c r="B82" s="162">
        <v>12</v>
      </c>
      <c r="C82" s="157" t="s">
        <v>320</v>
      </c>
      <c r="D82" s="149" t="s">
        <v>27</v>
      </c>
      <c r="E82" s="34">
        <v>176.88</v>
      </c>
      <c r="F82" s="34">
        <f>+'[1]Input Price'!F490</f>
        <v>0</v>
      </c>
      <c r="G82" s="34">
        <f>+'[1]Input Price'!G490</f>
        <v>0</v>
      </c>
      <c r="H82" s="34">
        <f>+'[1]Input Price'!H490</f>
        <v>0</v>
      </c>
      <c r="I82" s="34">
        <f>+'[1]Input Price'!I490</f>
        <v>0</v>
      </c>
      <c r="J82" s="34">
        <f>+'[1]Input Price'!J490</f>
        <v>0</v>
      </c>
      <c r="K82" s="34">
        <f>+'[1]Input Price'!K490</f>
        <v>0</v>
      </c>
      <c r="L82" s="34">
        <f>+'[1]Input Price'!L490</f>
        <v>0</v>
      </c>
      <c r="M82" s="34">
        <f>+'[1]Input Price'!M490</f>
        <v>0</v>
      </c>
      <c r="N82" s="34">
        <f>+'[1]Input Price'!N490</f>
        <v>0</v>
      </c>
      <c r="O82" s="34">
        <f>+'[1]Input Price'!O490</f>
        <v>0</v>
      </c>
      <c r="P82" s="34">
        <f>+'[1]Input Price'!P490</f>
        <v>0</v>
      </c>
    </row>
    <row r="83" spans="2:16">
      <c r="B83" s="162">
        <v>13</v>
      </c>
      <c r="C83" s="157" t="s">
        <v>321</v>
      </c>
      <c r="D83" s="149" t="s">
        <v>55</v>
      </c>
      <c r="E83" s="34">
        <v>67</v>
      </c>
      <c r="F83" s="34">
        <f>+'[1]Input Price'!F270</f>
        <v>0</v>
      </c>
      <c r="G83" s="34">
        <f>+'[1]Input Price'!G270</f>
        <v>0</v>
      </c>
      <c r="H83" s="34">
        <f>+'[1]Input Price'!H270</f>
        <v>0</v>
      </c>
      <c r="I83" s="34">
        <f>+'[1]Input Price'!I270</f>
        <v>0</v>
      </c>
      <c r="J83" s="34">
        <f>+'[1]Input Price'!J270</f>
        <v>0</v>
      </c>
      <c r="K83" s="34">
        <f>+'[1]Input Price'!K270</f>
        <v>0</v>
      </c>
      <c r="L83" s="34">
        <f>+'[1]Input Price'!L270</f>
        <v>0</v>
      </c>
      <c r="M83" s="34">
        <f>+'[1]Input Price'!M270</f>
        <v>0</v>
      </c>
      <c r="N83" s="34">
        <f>+'[1]Input Price'!N270</f>
        <v>0</v>
      </c>
      <c r="O83" s="34">
        <f>+'[1]Input Price'!O270</f>
        <v>0</v>
      </c>
      <c r="P83" s="34">
        <f>+'[1]Input Price'!P270</f>
        <v>0</v>
      </c>
    </row>
    <row r="84" spans="2:16">
      <c r="B84" s="162">
        <v>14</v>
      </c>
      <c r="C84" s="157" t="s">
        <v>322</v>
      </c>
      <c r="D84" s="149" t="s">
        <v>31</v>
      </c>
      <c r="E84" s="34">
        <v>29</v>
      </c>
      <c r="F84" s="34">
        <f>+'[1]Input Price'!F315</f>
        <v>0</v>
      </c>
      <c r="G84" s="34">
        <f>+'[1]Input Price'!G315</f>
        <v>0</v>
      </c>
      <c r="H84" s="34">
        <f>+'[1]Input Price'!H315</f>
        <v>0</v>
      </c>
      <c r="I84" s="34">
        <f>+'[1]Input Price'!I315</f>
        <v>0</v>
      </c>
      <c r="J84" s="34">
        <f>+'[1]Input Price'!J315</f>
        <v>0</v>
      </c>
      <c r="K84" s="34">
        <f>+'[1]Input Price'!K315</f>
        <v>0</v>
      </c>
      <c r="L84" s="34">
        <f>+'[1]Input Price'!L315</f>
        <v>0</v>
      </c>
      <c r="M84" s="34">
        <f>+'[1]Input Price'!M315</f>
        <v>0</v>
      </c>
      <c r="N84" s="34">
        <f>+'[1]Input Price'!N315</f>
        <v>0</v>
      </c>
      <c r="O84" s="34">
        <f>+'[1]Input Price'!O315</f>
        <v>0</v>
      </c>
      <c r="P84" s="34">
        <f>+'[1]Input Price'!P315</f>
        <v>0</v>
      </c>
    </row>
    <row r="85" spans="2:16">
      <c r="B85" s="162">
        <v>15</v>
      </c>
      <c r="C85" s="157" t="s">
        <v>323</v>
      </c>
      <c r="D85" s="149" t="s">
        <v>51</v>
      </c>
      <c r="E85" s="34">
        <v>1</v>
      </c>
      <c r="F85" s="34">
        <f>+'[1]Input Price'!F972</f>
        <v>0</v>
      </c>
      <c r="G85" s="34">
        <f>+'[1]Input Price'!G972</f>
        <v>0</v>
      </c>
      <c r="H85" s="34">
        <f>+'[1]Input Price'!H972</f>
        <v>0</v>
      </c>
      <c r="I85" s="34">
        <f>+'[1]Input Price'!I972</f>
        <v>0</v>
      </c>
      <c r="J85" s="34">
        <f>+'[1]Input Price'!J972</f>
        <v>0</v>
      </c>
      <c r="K85" s="34">
        <f>+'[1]Input Price'!K972</f>
        <v>0</v>
      </c>
      <c r="L85" s="34">
        <f>+'[1]Input Price'!L972</f>
        <v>0</v>
      </c>
      <c r="M85" s="34">
        <f>+'[1]Input Price'!M972</f>
        <v>0</v>
      </c>
      <c r="N85" s="34">
        <f>+'[1]Input Price'!N972</f>
        <v>0</v>
      </c>
      <c r="O85" s="34">
        <f>+'[1]Input Price'!O972</f>
        <v>0</v>
      </c>
      <c r="P85" s="34">
        <f>+'[1]Input Price'!P972</f>
        <v>0</v>
      </c>
    </row>
    <row r="86" spans="2:16">
      <c r="B86" s="162">
        <v>16</v>
      </c>
      <c r="C86" s="157" t="s">
        <v>324</v>
      </c>
      <c r="D86" s="149" t="s">
        <v>179</v>
      </c>
      <c r="E86" s="34">
        <v>87</v>
      </c>
      <c r="F86" s="34">
        <f>+'[1]Input Price'!F491</f>
        <v>0</v>
      </c>
      <c r="G86" s="34">
        <f>+'[1]Input Price'!G491</f>
        <v>0</v>
      </c>
      <c r="H86" s="34">
        <f>+'[1]Input Price'!H491</f>
        <v>0</v>
      </c>
      <c r="I86" s="34">
        <f>+'[1]Input Price'!I491</f>
        <v>0</v>
      </c>
      <c r="J86" s="34">
        <f>+'[1]Input Price'!J491</f>
        <v>0</v>
      </c>
      <c r="K86" s="34">
        <f>+'[1]Input Price'!K491</f>
        <v>0</v>
      </c>
      <c r="L86" s="34">
        <f>+'[1]Input Price'!L491</f>
        <v>0</v>
      </c>
      <c r="M86" s="34">
        <f>+'[1]Input Price'!M491</f>
        <v>0</v>
      </c>
      <c r="N86" s="34">
        <f>+'[1]Input Price'!N491</f>
        <v>0</v>
      </c>
      <c r="O86" s="34">
        <f>+'[1]Input Price'!O491</f>
        <v>0</v>
      </c>
      <c r="P86" s="34">
        <f>+'[1]Input Price'!P491</f>
        <v>0</v>
      </c>
    </row>
    <row r="87" spans="2:16">
      <c r="B87" s="162">
        <v>17</v>
      </c>
      <c r="C87" s="157" t="s">
        <v>325</v>
      </c>
      <c r="D87" s="149" t="s">
        <v>55</v>
      </c>
      <c r="E87" s="34">
        <v>350</v>
      </c>
      <c r="F87" s="34">
        <f>+'[1]Input Price'!F255</f>
        <v>0</v>
      </c>
      <c r="G87" s="34">
        <f>+'[1]Input Price'!G255</f>
        <v>0</v>
      </c>
      <c r="H87" s="34">
        <f>+'[1]Input Price'!H255</f>
        <v>0</v>
      </c>
      <c r="I87" s="34">
        <f>+'[1]Input Price'!I255</f>
        <v>0</v>
      </c>
      <c r="J87" s="34">
        <f>+'[1]Input Price'!J255</f>
        <v>0</v>
      </c>
      <c r="K87" s="34">
        <f>+'[1]Input Price'!K255</f>
        <v>0</v>
      </c>
      <c r="L87" s="34">
        <f>+'[1]Input Price'!L255</f>
        <v>0</v>
      </c>
      <c r="M87" s="34">
        <f>+'[1]Input Price'!M255</f>
        <v>0</v>
      </c>
      <c r="N87" s="34">
        <f>+'[1]Input Price'!N255</f>
        <v>0</v>
      </c>
      <c r="O87" s="34">
        <f>+'[1]Input Price'!O255</f>
        <v>0</v>
      </c>
      <c r="P87" s="34">
        <f>+'[1]Input Price'!P255</f>
        <v>0</v>
      </c>
    </row>
    <row r="88" spans="2:16" ht="15.75" thickBot="1">
      <c r="B88" s="163"/>
      <c r="C88" s="151"/>
      <c r="D88" s="152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2:16" ht="15.75" thickBot="1">
      <c r="B89" s="156"/>
      <c r="C89" s="153" t="s">
        <v>326</v>
      </c>
      <c r="D89" s="15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2:16">
      <c r="B90" s="159"/>
      <c r="C90" s="150"/>
      <c r="D90" s="149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>
      <c r="B91" s="160" t="s">
        <v>107</v>
      </c>
      <c r="C91" s="148" t="s">
        <v>327</v>
      </c>
      <c r="D91" s="149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2:16">
      <c r="B92" s="162">
        <v>1</v>
      </c>
      <c r="C92" s="157" t="s">
        <v>328</v>
      </c>
      <c r="D92" s="149" t="s">
        <v>55</v>
      </c>
      <c r="E92" s="34">
        <v>77</v>
      </c>
      <c r="F92" s="34">
        <f>+'[1]Input Price'!F305</f>
        <v>0</v>
      </c>
      <c r="G92" s="34">
        <f>+'[1]Input Price'!G305</f>
        <v>0</v>
      </c>
      <c r="H92" s="34">
        <f>+'[1]Input Price'!H305</f>
        <v>0</v>
      </c>
      <c r="I92" s="34">
        <f>+'[1]Input Price'!I305</f>
        <v>0</v>
      </c>
      <c r="J92" s="34">
        <f>+'[1]Input Price'!J305</f>
        <v>0</v>
      </c>
      <c r="K92" s="34">
        <f>+'[1]Input Price'!K305</f>
        <v>0</v>
      </c>
      <c r="L92" s="34">
        <f>+'[1]Input Price'!L305</f>
        <v>0</v>
      </c>
      <c r="M92" s="34">
        <f>+'[1]Input Price'!M305</f>
        <v>0</v>
      </c>
      <c r="N92" s="34">
        <f>+'[1]Input Price'!N305</f>
        <v>0</v>
      </c>
      <c r="O92" s="34">
        <f>+'[1]Input Price'!O305</f>
        <v>0</v>
      </c>
      <c r="P92" s="34">
        <f>+'[1]Input Price'!P305</f>
        <v>0</v>
      </c>
    </row>
    <row r="93" spans="2:16">
      <c r="B93" s="161">
        <v>2</v>
      </c>
      <c r="C93" s="155" t="s">
        <v>329</v>
      </c>
      <c r="D93" s="158" t="s">
        <v>27</v>
      </c>
      <c r="E93" s="34">
        <v>46.5</v>
      </c>
      <c r="F93" s="34">
        <f>+'[1]Input Price'!F807</f>
        <v>0</v>
      </c>
      <c r="G93" s="34">
        <f>+'[1]Input Price'!G807</f>
        <v>0</v>
      </c>
      <c r="H93" s="34">
        <f>+'[1]Input Price'!H807</f>
        <v>0</v>
      </c>
      <c r="I93" s="34">
        <f>+'[1]Input Price'!I807</f>
        <v>0</v>
      </c>
      <c r="J93" s="34">
        <f>+'[1]Input Price'!J807</f>
        <v>0</v>
      </c>
      <c r="K93" s="34">
        <f>+'[1]Input Price'!K807</f>
        <v>0</v>
      </c>
      <c r="L93" s="34">
        <f>+'[1]Input Price'!L807</f>
        <v>0</v>
      </c>
      <c r="M93" s="34">
        <f>+'[1]Input Price'!M807</f>
        <v>0</v>
      </c>
      <c r="N93" s="34">
        <f>+'[1]Input Price'!N807</f>
        <v>0</v>
      </c>
      <c r="O93" s="34">
        <f>+'[1]Input Price'!O807</f>
        <v>0</v>
      </c>
      <c r="P93" s="34">
        <f>+'[1]Input Price'!P807</f>
        <v>0</v>
      </c>
    </row>
    <row r="94" spans="2:16">
      <c r="B94" s="161">
        <v>3</v>
      </c>
      <c r="C94" s="150" t="s">
        <v>330</v>
      </c>
      <c r="D94" s="158" t="s">
        <v>31</v>
      </c>
      <c r="E94" s="34">
        <v>1</v>
      </c>
      <c r="F94" s="34">
        <f>+'[1]Input Price'!F294</f>
        <v>0</v>
      </c>
      <c r="G94" s="34">
        <f>+'[1]Input Price'!G294</f>
        <v>0</v>
      </c>
      <c r="H94" s="34">
        <f>+'[1]Input Price'!H294</f>
        <v>0</v>
      </c>
      <c r="I94" s="34">
        <f>+'[1]Input Price'!I294</f>
        <v>0</v>
      </c>
      <c r="J94" s="34">
        <f>+'[1]Input Price'!J294</f>
        <v>0</v>
      </c>
      <c r="K94" s="34">
        <f>+'[1]Input Price'!K294</f>
        <v>0</v>
      </c>
      <c r="L94" s="34">
        <f>+'[1]Input Price'!L294</f>
        <v>0</v>
      </c>
      <c r="M94" s="34">
        <f>+'[1]Input Price'!M294</f>
        <v>0</v>
      </c>
      <c r="N94" s="34">
        <f>+'[1]Input Price'!N294</f>
        <v>0</v>
      </c>
      <c r="O94" s="34">
        <f>+'[1]Input Price'!O294</f>
        <v>0</v>
      </c>
      <c r="P94" s="34">
        <f>+'[1]Input Price'!P294</f>
        <v>0</v>
      </c>
    </row>
    <row r="95" spans="2:16">
      <c r="B95" s="161">
        <v>4</v>
      </c>
      <c r="C95" s="150" t="s">
        <v>331</v>
      </c>
      <c r="D95" s="149" t="s">
        <v>27</v>
      </c>
      <c r="E95" s="34">
        <v>253.5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 ht="25.5">
      <c r="B96" s="162">
        <v>5</v>
      </c>
      <c r="C96" s="157" t="s">
        <v>332</v>
      </c>
      <c r="D96" s="149" t="s">
        <v>51</v>
      </c>
      <c r="E96" s="34">
        <v>2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ht="15.75" thickBot="1">
      <c r="B97" s="163"/>
      <c r="C97" s="151"/>
      <c r="D97" s="15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2:16" ht="15.75" thickBot="1">
      <c r="B98" s="156"/>
      <c r="C98" s="153" t="s">
        <v>333</v>
      </c>
      <c r="D98" s="15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>
      <c r="C99" s="86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2:16" ht="15.75">
      <c r="B100" s="35">
        <v>4</v>
      </c>
      <c r="C100" s="35" t="s">
        <v>337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2:16">
      <c r="B101" s="160" t="s">
        <v>100</v>
      </c>
      <c r="C101" s="148" t="s">
        <v>310</v>
      </c>
      <c r="D101" s="149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2:16">
      <c r="B102" s="162">
        <v>1</v>
      </c>
      <c r="C102" s="157" t="s">
        <v>18</v>
      </c>
      <c r="D102" s="149" t="s">
        <v>19</v>
      </c>
      <c r="E102" s="34">
        <v>46.2</v>
      </c>
      <c r="F102" s="34">
        <f>+'[1]Input Price'!$F$453</f>
        <v>0</v>
      </c>
      <c r="G102" s="34">
        <f>+'[1]Input Price'!$G$453</f>
        <v>0</v>
      </c>
      <c r="H102" s="34">
        <f>+'[1]Input Price'!$H$453</f>
        <v>0</v>
      </c>
      <c r="I102" s="34">
        <f>+'[1]Input Price'!$I$453</f>
        <v>0</v>
      </c>
      <c r="J102" s="34">
        <f>+'[1]Input Price'!$J$453</f>
        <v>0</v>
      </c>
      <c r="K102" s="34">
        <f>+'[1]Input Price'!$K$453</f>
        <v>0</v>
      </c>
      <c r="L102" s="34">
        <f>+'[1]Input Price'!$L$453</f>
        <v>0</v>
      </c>
      <c r="M102" s="34">
        <f>+'[1]Input Price'!$M$453</f>
        <v>0</v>
      </c>
      <c r="N102" s="34">
        <f>+'[1]Input Price'!$N$453</f>
        <v>0</v>
      </c>
      <c r="O102" s="34">
        <f>+'[1]Input Price'!$O$453</f>
        <v>0</v>
      </c>
      <c r="P102" s="34">
        <f>+'[1]Input Price'!$P$453</f>
        <v>0</v>
      </c>
    </row>
    <row r="103" spans="2:16">
      <c r="B103" s="162">
        <v>2</v>
      </c>
      <c r="C103" s="157" t="s">
        <v>311</v>
      </c>
      <c r="D103" s="149" t="s">
        <v>19</v>
      </c>
      <c r="E103" s="34">
        <v>2.64</v>
      </c>
      <c r="F103" s="34">
        <f>+'[1]Input Price'!F388</f>
        <v>0</v>
      </c>
      <c r="G103" s="34">
        <f>+'[1]Input Price'!G388</f>
        <v>0</v>
      </c>
      <c r="H103" s="34">
        <f>+'[1]Input Price'!H388</f>
        <v>0</v>
      </c>
      <c r="I103" s="34">
        <f>+'[1]Input Price'!I388</f>
        <v>0</v>
      </c>
      <c r="J103" s="34">
        <f>+'[1]Input Price'!J388</f>
        <v>0</v>
      </c>
      <c r="K103" s="34">
        <f>+'[1]Input Price'!K388</f>
        <v>0</v>
      </c>
      <c r="L103" s="34">
        <f>+'[1]Input Price'!L388</f>
        <v>0</v>
      </c>
      <c r="M103" s="34">
        <f>+'[1]Input Price'!M388</f>
        <v>0</v>
      </c>
      <c r="N103" s="34">
        <f>+'[1]Input Price'!N388</f>
        <v>0</v>
      </c>
      <c r="O103" s="34">
        <f>+'[1]Input Price'!O388</f>
        <v>0</v>
      </c>
      <c r="P103" s="34">
        <f>+'[1]Input Price'!P388</f>
        <v>0</v>
      </c>
    </row>
    <row r="104" spans="2:16">
      <c r="B104" s="162">
        <v>3</v>
      </c>
      <c r="C104" s="157" t="s">
        <v>312</v>
      </c>
      <c r="D104" s="149" t="s">
        <v>19</v>
      </c>
      <c r="E104" s="34">
        <v>7.92</v>
      </c>
      <c r="F104" s="34">
        <f>+'[1]Input Price'!F233</f>
        <v>0</v>
      </c>
      <c r="G104" s="34">
        <f>+'[1]Input Price'!G233</f>
        <v>0</v>
      </c>
      <c r="H104" s="34">
        <f>+'[1]Input Price'!H233</f>
        <v>0</v>
      </c>
      <c r="I104" s="34">
        <f>+'[1]Input Price'!I233</f>
        <v>0</v>
      </c>
      <c r="J104" s="34">
        <f>+'[1]Input Price'!J233</f>
        <v>0</v>
      </c>
      <c r="K104" s="34">
        <f>+'[1]Input Price'!K233</f>
        <v>0</v>
      </c>
      <c r="L104" s="34">
        <f>+'[1]Input Price'!L233</f>
        <v>0</v>
      </c>
      <c r="M104" s="34">
        <f>+'[1]Input Price'!M233</f>
        <v>0</v>
      </c>
      <c r="N104" s="34">
        <f>+'[1]Input Price'!N233</f>
        <v>0</v>
      </c>
      <c r="O104" s="34">
        <f>+'[1]Input Price'!O233</f>
        <v>0</v>
      </c>
      <c r="P104" s="34">
        <f>+'[1]Input Price'!P233</f>
        <v>0</v>
      </c>
    </row>
    <row r="105" spans="2:16">
      <c r="B105" s="162">
        <v>4</v>
      </c>
      <c r="C105" s="157" t="s">
        <v>313</v>
      </c>
      <c r="D105" s="149" t="s">
        <v>19</v>
      </c>
      <c r="E105" s="34">
        <v>31.68</v>
      </c>
      <c r="F105" s="34">
        <f>+'[1]Input Price'!F396</f>
        <v>0</v>
      </c>
      <c r="G105" s="34">
        <f>+'[1]Input Price'!G396</f>
        <v>0</v>
      </c>
      <c r="H105" s="34">
        <f>+'[1]Input Price'!H396</f>
        <v>0</v>
      </c>
      <c r="I105" s="34">
        <f>+'[1]Input Price'!I396</f>
        <v>0</v>
      </c>
      <c r="J105" s="34">
        <f>+'[1]Input Price'!J396</f>
        <v>0</v>
      </c>
      <c r="K105" s="34">
        <f>+'[1]Input Price'!K396</f>
        <v>0</v>
      </c>
      <c r="L105" s="34">
        <f>+'[1]Input Price'!L396</f>
        <v>0</v>
      </c>
      <c r="M105" s="34">
        <f>+'[1]Input Price'!M396</f>
        <v>0</v>
      </c>
      <c r="N105" s="34">
        <f>+'[1]Input Price'!N396</f>
        <v>0</v>
      </c>
      <c r="O105" s="34">
        <f>+'[1]Input Price'!O396</f>
        <v>0</v>
      </c>
      <c r="P105" s="34">
        <f>+'[1]Input Price'!P396</f>
        <v>0</v>
      </c>
    </row>
    <row r="106" spans="2:16">
      <c r="B106" s="162">
        <v>5</v>
      </c>
      <c r="C106" s="157" t="s">
        <v>314</v>
      </c>
      <c r="D106" s="149" t="s">
        <v>19</v>
      </c>
      <c r="E106" s="34">
        <v>18.48</v>
      </c>
      <c r="F106" s="34">
        <f>+'[1]Input Price'!F487</f>
        <v>0</v>
      </c>
      <c r="G106" s="34">
        <f>+'[1]Input Price'!G487</f>
        <v>0</v>
      </c>
      <c r="H106" s="34">
        <f>+'[1]Input Price'!H487</f>
        <v>0</v>
      </c>
      <c r="I106" s="34">
        <f>+'[1]Input Price'!I487</f>
        <v>0</v>
      </c>
      <c r="J106" s="34">
        <f>+'[1]Input Price'!J487</f>
        <v>0</v>
      </c>
      <c r="K106" s="34">
        <f>+'[1]Input Price'!K487</f>
        <v>0</v>
      </c>
      <c r="L106" s="34">
        <f>+'[1]Input Price'!L487</f>
        <v>0</v>
      </c>
      <c r="M106" s="34">
        <f>+'[1]Input Price'!M487</f>
        <v>0</v>
      </c>
      <c r="N106" s="34">
        <f>+'[1]Input Price'!N487</f>
        <v>0</v>
      </c>
      <c r="O106" s="34">
        <f>+'[1]Input Price'!O487</f>
        <v>0</v>
      </c>
      <c r="P106" s="34">
        <f>+'[1]Input Price'!P487</f>
        <v>0</v>
      </c>
    </row>
    <row r="107" spans="2:16">
      <c r="B107" s="162">
        <v>6</v>
      </c>
      <c r="C107" s="157" t="s">
        <v>201</v>
      </c>
      <c r="D107" s="149" t="s">
        <v>19</v>
      </c>
      <c r="E107" s="34">
        <v>3.2685714285714282</v>
      </c>
      <c r="F107" s="34">
        <f>+'[1]Input Price'!F389</f>
        <v>0</v>
      </c>
      <c r="G107" s="34">
        <f>+'[1]Input Price'!G389</f>
        <v>0</v>
      </c>
      <c r="H107" s="34">
        <f>+'[1]Input Price'!H389</f>
        <v>0</v>
      </c>
      <c r="I107" s="34">
        <f>+'[1]Input Price'!I389</f>
        <v>0</v>
      </c>
      <c r="J107" s="34">
        <f>+'[1]Input Price'!J389</f>
        <v>0</v>
      </c>
      <c r="K107" s="34">
        <f>+'[1]Input Price'!K389</f>
        <v>0</v>
      </c>
      <c r="L107" s="34">
        <f>+'[1]Input Price'!L389</f>
        <v>0</v>
      </c>
      <c r="M107" s="34">
        <f>+'[1]Input Price'!M389</f>
        <v>0</v>
      </c>
      <c r="N107" s="34">
        <f>+'[1]Input Price'!N389</f>
        <v>0</v>
      </c>
      <c r="O107" s="34">
        <f>+'[1]Input Price'!O389</f>
        <v>0</v>
      </c>
      <c r="P107" s="34">
        <f>+'[1]Input Price'!P389</f>
        <v>0</v>
      </c>
    </row>
    <row r="108" spans="2:16">
      <c r="B108" s="162">
        <v>7</v>
      </c>
      <c r="C108" s="157" t="s">
        <v>315</v>
      </c>
      <c r="D108" s="149" t="s">
        <v>19</v>
      </c>
      <c r="E108" s="34">
        <v>1.5428571428571429</v>
      </c>
      <c r="F108" s="34">
        <f>+'[1]Input Price'!F969</f>
        <v>0</v>
      </c>
      <c r="G108" s="34">
        <f>+'[1]Input Price'!G969</f>
        <v>0</v>
      </c>
      <c r="H108" s="34">
        <f>+'[1]Input Price'!H969</f>
        <v>0</v>
      </c>
      <c r="I108" s="34">
        <f>+'[1]Input Price'!I969</f>
        <v>0</v>
      </c>
      <c r="J108" s="34">
        <f>+'[1]Input Price'!J969</f>
        <v>0</v>
      </c>
      <c r="K108" s="34">
        <f>+'[1]Input Price'!K969</f>
        <v>0</v>
      </c>
      <c r="L108" s="34">
        <f>+'[1]Input Price'!L969</f>
        <v>0</v>
      </c>
      <c r="M108" s="34">
        <f>+'[1]Input Price'!M969</f>
        <v>0</v>
      </c>
      <c r="N108" s="34">
        <f>+'[1]Input Price'!N969</f>
        <v>0</v>
      </c>
      <c r="O108" s="34">
        <f>+'[1]Input Price'!O969</f>
        <v>0</v>
      </c>
      <c r="P108" s="34">
        <f>+'[1]Input Price'!P969</f>
        <v>0</v>
      </c>
    </row>
    <row r="109" spans="2:16">
      <c r="B109" s="162">
        <v>8</v>
      </c>
      <c r="C109" s="157" t="s">
        <v>316</v>
      </c>
      <c r="D109" s="149" t="s">
        <v>19</v>
      </c>
      <c r="E109" s="34">
        <v>3.2685714285714282</v>
      </c>
      <c r="F109" s="34">
        <f>+'[1]Input Price'!F970</f>
        <v>0</v>
      </c>
      <c r="G109" s="34">
        <f>+'[1]Input Price'!G970</f>
        <v>0</v>
      </c>
      <c r="H109" s="34">
        <f>+'[1]Input Price'!H970</f>
        <v>0</v>
      </c>
      <c r="I109" s="34">
        <f>+'[1]Input Price'!I970</f>
        <v>0</v>
      </c>
      <c r="J109" s="34">
        <f>+'[1]Input Price'!J970</f>
        <v>0</v>
      </c>
      <c r="K109" s="34">
        <f>+'[1]Input Price'!K970</f>
        <v>0</v>
      </c>
      <c r="L109" s="34">
        <f>+'[1]Input Price'!L970</f>
        <v>0</v>
      </c>
      <c r="M109" s="34">
        <f>+'[1]Input Price'!M970</f>
        <v>0</v>
      </c>
      <c r="N109" s="34">
        <f>+'[1]Input Price'!N970</f>
        <v>0</v>
      </c>
      <c r="O109" s="34">
        <f>+'[1]Input Price'!O970</f>
        <v>0</v>
      </c>
      <c r="P109" s="34">
        <f>+'[1]Input Price'!P970</f>
        <v>0</v>
      </c>
    </row>
    <row r="110" spans="2:16">
      <c r="B110" s="162">
        <v>9</v>
      </c>
      <c r="C110" s="157" t="s">
        <v>317</v>
      </c>
      <c r="D110" s="149" t="s">
        <v>19</v>
      </c>
      <c r="E110" s="34">
        <v>0.68571428571428572</v>
      </c>
      <c r="F110" s="34">
        <f>+'[1]Input Price'!F971</f>
        <v>0</v>
      </c>
      <c r="G110" s="34">
        <f>+'[1]Input Price'!G971</f>
        <v>0</v>
      </c>
      <c r="H110" s="34">
        <f>+'[1]Input Price'!H971</f>
        <v>0</v>
      </c>
      <c r="I110" s="34">
        <f>+'[1]Input Price'!I971</f>
        <v>0</v>
      </c>
      <c r="J110" s="34">
        <f>+'[1]Input Price'!J971</f>
        <v>0</v>
      </c>
      <c r="K110" s="34">
        <f>+'[1]Input Price'!K971</f>
        <v>0</v>
      </c>
      <c r="L110" s="34">
        <f>+'[1]Input Price'!L971</f>
        <v>0</v>
      </c>
      <c r="M110" s="34">
        <f>+'[1]Input Price'!M971</f>
        <v>0</v>
      </c>
      <c r="N110" s="34">
        <f>+'[1]Input Price'!N971</f>
        <v>0</v>
      </c>
      <c r="O110" s="34">
        <f>+'[1]Input Price'!O971</f>
        <v>0</v>
      </c>
      <c r="P110" s="34">
        <f>+'[1]Input Price'!P971</f>
        <v>0</v>
      </c>
    </row>
    <row r="111" spans="2:16">
      <c r="B111" s="162">
        <v>10</v>
      </c>
      <c r="C111" s="157" t="s">
        <v>318</v>
      </c>
      <c r="D111" s="149" t="s">
        <v>27</v>
      </c>
      <c r="E111" s="34">
        <v>101.07428571428571</v>
      </c>
      <c r="F111" s="34">
        <f>+'[1]Input Price'!F272</f>
        <v>0</v>
      </c>
      <c r="G111" s="34">
        <f>+'[1]Input Price'!G272</f>
        <v>0</v>
      </c>
      <c r="H111" s="34">
        <f>+'[1]Input Price'!H272</f>
        <v>0</v>
      </c>
      <c r="I111" s="34">
        <f>+'[1]Input Price'!I272</f>
        <v>0</v>
      </c>
      <c r="J111" s="34">
        <f>+'[1]Input Price'!J272</f>
        <v>0</v>
      </c>
      <c r="K111" s="34">
        <f>+'[1]Input Price'!K272</f>
        <v>0</v>
      </c>
      <c r="L111" s="34">
        <f>+'[1]Input Price'!L272</f>
        <v>0</v>
      </c>
      <c r="M111" s="34">
        <f>+'[1]Input Price'!M272</f>
        <v>0</v>
      </c>
      <c r="N111" s="34">
        <f>+'[1]Input Price'!N272</f>
        <v>0</v>
      </c>
      <c r="O111" s="34">
        <f>+'[1]Input Price'!O272</f>
        <v>0</v>
      </c>
      <c r="P111" s="34">
        <f>+'[1]Input Price'!P272</f>
        <v>0</v>
      </c>
    </row>
    <row r="112" spans="2:16">
      <c r="B112" s="162">
        <v>11</v>
      </c>
      <c r="C112" s="157" t="s">
        <v>319</v>
      </c>
      <c r="D112" s="149" t="s">
        <v>27</v>
      </c>
      <c r="E112" s="34">
        <v>202.14857142857142</v>
      </c>
      <c r="F112" s="34">
        <f>+'[1]Input Price'!F286</f>
        <v>0</v>
      </c>
      <c r="G112" s="34">
        <f>+'[1]Input Price'!G286</f>
        <v>0</v>
      </c>
      <c r="H112" s="34">
        <f>+'[1]Input Price'!H286</f>
        <v>0</v>
      </c>
      <c r="I112" s="34">
        <f>+'[1]Input Price'!I286</f>
        <v>0</v>
      </c>
      <c r="J112" s="34">
        <f>+'[1]Input Price'!J286</f>
        <v>0</v>
      </c>
      <c r="K112" s="34">
        <f>+'[1]Input Price'!K286</f>
        <v>0</v>
      </c>
      <c r="L112" s="34">
        <f>+'[1]Input Price'!L286</f>
        <v>0</v>
      </c>
      <c r="M112" s="34">
        <f>+'[1]Input Price'!M286</f>
        <v>0</v>
      </c>
      <c r="N112" s="34">
        <f>+'[1]Input Price'!N286</f>
        <v>0</v>
      </c>
      <c r="O112" s="34">
        <f>+'[1]Input Price'!O286</f>
        <v>0</v>
      </c>
      <c r="P112" s="34">
        <f>+'[1]Input Price'!P286</f>
        <v>0</v>
      </c>
    </row>
    <row r="113" spans="2:16">
      <c r="B113" s="162">
        <v>12</v>
      </c>
      <c r="C113" s="157" t="s">
        <v>320</v>
      </c>
      <c r="D113" s="149" t="s">
        <v>27</v>
      </c>
      <c r="E113" s="34">
        <v>202.14857142857142</v>
      </c>
      <c r="F113" s="34">
        <f>+'[1]Input Price'!F490</f>
        <v>0</v>
      </c>
      <c r="G113" s="34">
        <f>+'[1]Input Price'!G490</f>
        <v>0</v>
      </c>
      <c r="H113" s="34">
        <f>+'[1]Input Price'!H490</f>
        <v>0</v>
      </c>
      <c r="I113" s="34">
        <f>+'[1]Input Price'!I490</f>
        <v>0</v>
      </c>
      <c r="J113" s="34">
        <f>+'[1]Input Price'!J490</f>
        <v>0</v>
      </c>
      <c r="K113" s="34">
        <f>+'[1]Input Price'!K490</f>
        <v>0</v>
      </c>
      <c r="L113" s="34">
        <f>+'[1]Input Price'!L490</f>
        <v>0</v>
      </c>
      <c r="M113" s="34">
        <f>+'[1]Input Price'!M490</f>
        <v>0</v>
      </c>
      <c r="N113" s="34">
        <f>+'[1]Input Price'!N490</f>
        <v>0</v>
      </c>
      <c r="O113" s="34">
        <f>+'[1]Input Price'!O490</f>
        <v>0</v>
      </c>
      <c r="P113" s="34">
        <f>+'[1]Input Price'!P490</f>
        <v>0</v>
      </c>
    </row>
    <row r="114" spans="2:16">
      <c r="B114" s="162">
        <v>13</v>
      </c>
      <c r="C114" s="157" t="s">
        <v>321</v>
      </c>
      <c r="D114" s="149" t="s">
        <v>55</v>
      </c>
      <c r="E114" s="34">
        <v>83</v>
      </c>
      <c r="F114" s="34">
        <f>+'[1]Input Price'!F270</f>
        <v>0</v>
      </c>
      <c r="G114" s="34">
        <f>+'[1]Input Price'!G270</f>
        <v>0</v>
      </c>
      <c r="H114" s="34">
        <f>+'[1]Input Price'!H270</f>
        <v>0</v>
      </c>
      <c r="I114" s="34">
        <f>+'[1]Input Price'!I270</f>
        <v>0</v>
      </c>
      <c r="J114" s="34">
        <f>+'[1]Input Price'!J270</f>
        <v>0</v>
      </c>
      <c r="K114" s="34">
        <f>+'[1]Input Price'!K270</f>
        <v>0</v>
      </c>
      <c r="L114" s="34">
        <f>+'[1]Input Price'!L270</f>
        <v>0</v>
      </c>
      <c r="M114" s="34">
        <f>+'[1]Input Price'!M270</f>
        <v>0</v>
      </c>
      <c r="N114" s="34">
        <f>+'[1]Input Price'!N270</f>
        <v>0</v>
      </c>
      <c r="O114" s="34">
        <f>+'[1]Input Price'!O270</f>
        <v>0</v>
      </c>
      <c r="P114" s="34">
        <f>+'[1]Input Price'!P270</f>
        <v>0</v>
      </c>
    </row>
    <row r="115" spans="2:16">
      <c r="B115" s="162">
        <v>14</v>
      </c>
      <c r="C115" s="157" t="s">
        <v>322</v>
      </c>
      <c r="D115" s="149" t="s">
        <v>31</v>
      </c>
      <c r="E115" s="34">
        <v>33.142857142857146</v>
      </c>
      <c r="F115" s="34">
        <f>+'[1]Input Price'!F315</f>
        <v>0</v>
      </c>
      <c r="G115" s="34">
        <f>+'[1]Input Price'!G315</f>
        <v>0</v>
      </c>
      <c r="H115" s="34">
        <f>+'[1]Input Price'!H315</f>
        <v>0</v>
      </c>
      <c r="I115" s="34">
        <f>+'[1]Input Price'!I315</f>
        <v>0</v>
      </c>
      <c r="J115" s="34">
        <f>+'[1]Input Price'!J315</f>
        <v>0</v>
      </c>
      <c r="K115" s="34">
        <f>+'[1]Input Price'!K315</f>
        <v>0</v>
      </c>
      <c r="L115" s="34">
        <f>+'[1]Input Price'!L315</f>
        <v>0</v>
      </c>
      <c r="M115" s="34">
        <f>+'[1]Input Price'!M315</f>
        <v>0</v>
      </c>
      <c r="N115" s="34">
        <f>+'[1]Input Price'!N315</f>
        <v>0</v>
      </c>
      <c r="O115" s="34">
        <f>+'[1]Input Price'!O315</f>
        <v>0</v>
      </c>
      <c r="P115" s="34">
        <f>+'[1]Input Price'!P315</f>
        <v>0</v>
      </c>
    </row>
    <row r="116" spans="2:16">
      <c r="B116" s="162">
        <v>15</v>
      </c>
      <c r="C116" s="157" t="s">
        <v>323</v>
      </c>
      <c r="D116" s="149" t="s">
        <v>51</v>
      </c>
      <c r="E116" s="34">
        <v>1</v>
      </c>
      <c r="F116" s="34">
        <f>+'[1]Input Price'!F972</f>
        <v>0</v>
      </c>
      <c r="G116" s="34">
        <f>+'[1]Input Price'!G972</f>
        <v>0</v>
      </c>
      <c r="H116" s="34">
        <f>+'[1]Input Price'!H972</f>
        <v>0</v>
      </c>
      <c r="I116" s="34">
        <f>+'[1]Input Price'!I972</f>
        <v>0</v>
      </c>
      <c r="J116" s="34">
        <f>+'[1]Input Price'!J972</f>
        <v>0</v>
      </c>
      <c r="K116" s="34">
        <f>+'[1]Input Price'!K972</f>
        <v>0</v>
      </c>
      <c r="L116" s="34">
        <f>+'[1]Input Price'!L972</f>
        <v>0</v>
      </c>
      <c r="M116" s="34">
        <f>+'[1]Input Price'!M972</f>
        <v>0</v>
      </c>
      <c r="N116" s="34">
        <f>+'[1]Input Price'!N972</f>
        <v>0</v>
      </c>
      <c r="O116" s="34">
        <f>+'[1]Input Price'!O972</f>
        <v>0</v>
      </c>
      <c r="P116" s="34">
        <f>+'[1]Input Price'!P972</f>
        <v>0</v>
      </c>
    </row>
    <row r="117" spans="2:16">
      <c r="B117" s="162">
        <v>16</v>
      </c>
      <c r="C117" s="157" t="s">
        <v>324</v>
      </c>
      <c r="D117" s="149" t="s">
        <v>179</v>
      </c>
      <c r="E117" s="34">
        <v>132.57142857142858</v>
      </c>
      <c r="F117" s="34">
        <f>+'[1]Input Price'!F491</f>
        <v>0</v>
      </c>
      <c r="G117" s="34">
        <f>+'[1]Input Price'!G491</f>
        <v>0</v>
      </c>
      <c r="H117" s="34">
        <f>+'[1]Input Price'!H491</f>
        <v>0</v>
      </c>
      <c r="I117" s="34">
        <f>+'[1]Input Price'!I491</f>
        <v>0</v>
      </c>
      <c r="J117" s="34">
        <f>+'[1]Input Price'!J491</f>
        <v>0</v>
      </c>
      <c r="K117" s="34">
        <f>+'[1]Input Price'!K491</f>
        <v>0</v>
      </c>
      <c r="L117" s="34">
        <f>+'[1]Input Price'!L491</f>
        <v>0</v>
      </c>
      <c r="M117" s="34">
        <f>+'[1]Input Price'!M491</f>
        <v>0</v>
      </c>
      <c r="N117" s="34">
        <f>+'[1]Input Price'!N491</f>
        <v>0</v>
      </c>
      <c r="O117" s="34">
        <f>+'[1]Input Price'!O491</f>
        <v>0</v>
      </c>
      <c r="P117" s="34">
        <f>+'[1]Input Price'!P491</f>
        <v>0</v>
      </c>
    </row>
    <row r="118" spans="2:16">
      <c r="B118" s="162">
        <v>17</v>
      </c>
      <c r="C118" s="157" t="s">
        <v>325</v>
      </c>
      <c r="D118" s="149" t="s">
        <v>55</v>
      </c>
      <c r="E118" s="34">
        <v>400</v>
      </c>
      <c r="F118" s="34">
        <f>+'[1]Input Price'!F255</f>
        <v>0</v>
      </c>
      <c r="G118" s="34">
        <f>+'[1]Input Price'!G255</f>
        <v>0</v>
      </c>
      <c r="H118" s="34">
        <f>+'[1]Input Price'!H255</f>
        <v>0</v>
      </c>
      <c r="I118" s="34">
        <f>+'[1]Input Price'!I255</f>
        <v>0</v>
      </c>
      <c r="J118" s="34">
        <f>+'[1]Input Price'!J255</f>
        <v>0</v>
      </c>
      <c r="K118" s="34">
        <f>+'[1]Input Price'!K255</f>
        <v>0</v>
      </c>
      <c r="L118" s="34">
        <f>+'[1]Input Price'!L255</f>
        <v>0</v>
      </c>
      <c r="M118" s="34">
        <f>+'[1]Input Price'!M255</f>
        <v>0</v>
      </c>
      <c r="N118" s="34">
        <f>+'[1]Input Price'!N255</f>
        <v>0</v>
      </c>
      <c r="O118" s="34">
        <f>+'[1]Input Price'!O255</f>
        <v>0</v>
      </c>
      <c r="P118" s="34">
        <f>+'[1]Input Price'!P255</f>
        <v>0</v>
      </c>
    </row>
    <row r="119" spans="2:16" ht="15.75" thickBot="1">
      <c r="B119" s="163"/>
      <c r="C119" s="151"/>
      <c r="D119" s="152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2:16" ht="15.75" thickBot="1">
      <c r="B120" s="156"/>
      <c r="C120" s="153" t="s">
        <v>326</v>
      </c>
      <c r="D120" s="15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2:16">
      <c r="B121" s="159"/>
      <c r="C121" s="150"/>
      <c r="D121" s="149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2:16">
      <c r="B122" s="160" t="s">
        <v>107</v>
      </c>
      <c r="C122" s="148" t="s">
        <v>327</v>
      </c>
      <c r="D122" s="149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2:16">
      <c r="B123" s="162">
        <v>1</v>
      </c>
      <c r="C123" s="157" t="s">
        <v>328</v>
      </c>
      <c r="D123" s="149" t="s">
        <v>55</v>
      </c>
      <c r="E123" s="34">
        <v>87</v>
      </c>
      <c r="F123" s="34">
        <f>+'[1]Input Price'!F305</f>
        <v>0</v>
      </c>
      <c r="G123" s="34">
        <f>+'[1]Input Price'!G305</f>
        <v>0</v>
      </c>
      <c r="H123" s="34">
        <f>+'[1]Input Price'!H305</f>
        <v>0</v>
      </c>
      <c r="I123" s="34">
        <f>+'[1]Input Price'!I305</f>
        <v>0</v>
      </c>
      <c r="J123" s="34">
        <f>+'[1]Input Price'!J305</f>
        <v>0</v>
      </c>
      <c r="K123" s="34">
        <f>+'[1]Input Price'!K305</f>
        <v>0</v>
      </c>
      <c r="L123" s="34">
        <f>+'[1]Input Price'!L305</f>
        <v>0</v>
      </c>
      <c r="M123" s="34">
        <f>+'[1]Input Price'!M305</f>
        <v>0</v>
      </c>
      <c r="N123" s="34">
        <f>+'[1]Input Price'!N305</f>
        <v>0</v>
      </c>
      <c r="O123" s="34">
        <f>+'[1]Input Price'!O305</f>
        <v>0</v>
      </c>
      <c r="P123" s="34">
        <f>+'[1]Input Price'!P305</f>
        <v>0</v>
      </c>
    </row>
    <row r="124" spans="2:16">
      <c r="B124" s="161">
        <v>2</v>
      </c>
      <c r="C124" s="155" t="s">
        <v>329</v>
      </c>
      <c r="D124" s="158" t="s">
        <v>27</v>
      </c>
      <c r="E124" s="34">
        <v>46.5</v>
      </c>
      <c r="F124" s="34">
        <f>+'[1]Input Price'!F807</f>
        <v>0</v>
      </c>
      <c r="G124" s="34">
        <f>+'[1]Input Price'!G807</f>
        <v>0</v>
      </c>
      <c r="H124" s="34">
        <f>+'[1]Input Price'!H807</f>
        <v>0</v>
      </c>
      <c r="I124" s="34">
        <f>+'[1]Input Price'!I807</f>
        <v>0</v>
      </c>
      <c r="J124" s="34">
        <f>+'[1]Input Price'!J807</f>
        <v>0</v>
      </c>
      <c r="K124" s="34">
        <f>+'[1]Input Price'!K807</f>
        <v>0</v>
      </c>
      <c r="L124" s="34">
        <f>+'[1]Input Price'!L807</f>
        <v>0</v>
      </c>
      <c r="M124" s="34">
        <f>+'[1]Input Price'!M807</f>
        <v>0</v>
      </c>
      <c r="N124" s="34">
        <f>+'[1]Input Price'!N807</f>
        <v>0</v>
      </c>
      <c r="O124" s="34">
        <f>+'[1]Input Price'!O807</f>
        <v>0</v>
      </c>
      <c r="P124" s="34">
        <f>+'[1]Input Price'!P807</f>
        <v>0</v>
      </c>
    </row>
    <row r="125" spans="2:16">
      <c r="B125" s="161">
        <v>3</v>
      </c>
      <c r="C125" s="150" t="s">
        <v>330</v>
      </c>
      <c r="D125" s="158" t="s">
        <v>31</v>
      </c>
      <c r="E125" s="34">
        <v>1</v>
      </c>
      <c r="F125" s="34">
        <f>+'[1]Input Price'!F294</f>
        <v>0</v>
      </c>
      <c r="G125" s="34">
        <f>+'[1]Input Price'!G294</f>
        <v>0</v>
      </c>
      <c r="H125" s="34">
        <f>+'[1]Input Price'!H294</f>
        <v>0</v>
      </c>
      <c r="I125" s="34">
        <f>+'[1]Input Price'!I294</f>
        <v>0</v>
      </c>
      <c r="J125" s="34">
        <f>+'[1]Input Price'!J294</f>
        <v>0</v>
      </c>
      <c r="K125" s="34">
        <f>+'[1]Input Price'!K294</f>
        <v>0</v>
      </c>
      <c r="L125" s="34">
        <f>+'[1]Input Price'!L294</f>
        <v>0</v>
      </c>
      <c r="M125" s="34">
        <f>+'[1]Input Price'!M294</f>
        <v>0</v>
      </c>
      <c r="N125" s="34">
        <f>+'[1]Input Price'!N294</f>
        <v>0</v>
      </c>
      <c r="O125" s="34">
        <f>+'[1]Input Price'!O294</f>
        <v>0</v>
      </c>
      <c r="P125" s="34">
        <f>+'[1]Input Price'!P294</f>
        <v>0</v>
      </c>
    </row>
    <row r="126" spans="2:16">
      <c r="B126" s="161">
        <v>4</v>
      </c>
      <c r="C126" s="150" t="s">
        <v>331</v>
      </c>
      <c r="D126" s="149" t="s">
        <v>27</v>
      </c>
      <c r="E126" s="34">
        <v>349.5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2:16" ht="25.5">
      <c r="B127" s="162">
        <v>5</v>
      </c>
      <c r="C127" s="157" t="s">
        <v>332</v>
      </c>
      <c r="D127" s="149" t="s">
        <v>51</v>
      </c>
      <c r="E127" s="34">
        <v>2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2:16" ht="15.75" thickBot="1">
      <c r="B128" s="163"/>
      <c r="C128" s="151"/>
      <c r="D128" s="152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2:16" ht="15.75" thickBot="1">
      <c r="B129" s="156"/>
      <c r="C129" s="153" t="s">
        <v>333</v>
      </c>
      <c r="D129" s="15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>
      <c r="C130" s="86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2:16" ht="15.75">
      <c r="B131" s="35">
        <v>5</v>
      </c>
      <c r="C131" s="35" t="s">
        <v>338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>
      <c r="B132" s="160" t="s">
        <v>100</v>
      </c>
      <c r="C132" s="148" t="s">
        <v>310</v>
      </c>
      <c r="D132" s="149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2:16">
      <c r="B133" s="162">
        <v>1</v>
      </c>
      <c r="C133" s="157" t="s">
        <v>18</v>
      </c>
      <c r="D133" s="149" t="s">
        <v>19</v>
      </c>
      <c r="E133" s="34">
        <v>18.48</v>
      </c>
      <c r="F133" s="34">
        <f>+'[1]Input Price'!$F$453</f>
        <v>0</v>
      </c>
      <c r="G133" s="34">
        <f>+'[1]Input Price'!$G$453</f>
        <v>0</v>
      </c>
      <c r="H133" s="34">
        <f>+'[1]Input Price'!$H$453</f>
        <v>0</v>
      </c>
      <c r="I133" s="34">
        <f>+'[1]Input Price'!$I$453</f>
        <v>0</v>
      </c>
      <c r="J133" s="34">
        <f>+'[1]Input Price'!$J$453</f>
        <v>0</v>
      </c>
      <c r="K133" s="34">
        <f>+'[1]Input Price'!$K$453</f>
        <v>0</v>
      </c>
      <c r="L133" s="34">
        <f>+'[1]Input Price'!$L$453</f>
        <v>0</v>
      </c>
      <c r="M133" s="34">
        <f>+'[1]Input Price'!$M$453</f>
        <v>0</v>
      </c>
      <c r="N133" s="34">
        <f>+'[1]Input Price'!$N$453</f>
        <v>0</v>
      </c>
      <c r="O133" s="34">
        <f>+'[1]Input Price'!$O$453</f>
        <v>0</v>
      </c>
      <c r="P133" s="34">
        <f>+'[1]Input Price'!$P$453</f>
        <v>0</v>
      </c>
    </row>
    <row r="134" spans="2:16">
      <c r="B134" s="162">
        <v>2</v>
      </c>
      <c r="C134" s="157" t="s">
        <v>311</v>
      </c>
      <c r="D134" s="149" t="s">
        <v>19</v>
      </c>
      <c r="E134" s="34">
        <v>1.056</v>
      </c>
      <c r="F134" s="34">
        <f>+'[1]Input Price'!F388</f>
        <v>0</v>
      </c>
      <c r="G134" s="34">
        <f>+'[1]Input Price'!G388</f>
        <v>0</v>
      </c>
      <c r="H134" s="34">
        <f>+'[1]Input Price'!H388</f>
        <v>0</v>
      </c>
      <c r="I134" s="34">
        <f>+'[1]Input Price'!I388</f>
        <v>0</v>
      </c>
      <c r="J134" s="34">
        <f>+'[1]Input Price'!J388</f>
        <v>0</v>
      </c>
      <c r="K134" s="34">
        <f>+'[1]Input Price'!K388</f>
        <v>0</v>
      </c>
      <c r="L134" s="34">
        <f>+'[1]Input Price'!L388</f>
        <v>0</v>
      </c>
      <c r="M134" s="34">
        <f>+'[1]Input Price'!M388</f>
        <v>0</v>
      </c>
      <c r="N134" s="34">
        <f>+'[1]Input Price'!N388</f>
        <v>0</v>
      </c>
      <c r="O134" s="34">
        <f>+'[1]Input Price'!O388</f>
        <v>0</v>
      </c>
      <c r="P134" s="34">
        <f>+'[1]Input Price'!P388</f>
        <v>0</v>
      </c>
    </row>
    <row r="135" spans="2:16">
      <c r="B135" s="162">
        <v>3</v>
      </c>
      <c r="C135" s="157" t="s">
        <v>312</v>
      </c>
      <c r="D135" s="149" t="s">
        <v>19</v>
      </c>
      <c r="E135" s="34">
        <v>3.1679999999999997</v>
      </c>
      <c r="F135" s="34">
        <f>+'[1]Input Price'!F233</f>
        <v>0</v>
      </c>
      <c r="G135" s="34">
        <f>+'[1]Input Price'!G233</f>
        <v>0</v>
      </c>
      <c r="H135" s="34">
        <f>+'[1]Input Price'!H233</f>
        <v>0</v>
      </c>
      <c r="I135" s="34">
        <f>+'[1]Input Price'!I233</f>
        <v>0</v>
      </c>
      <c r="J135" s="34">
        <f>+'[1]Input Price'!J233</f>
        <v>0</v>
      </c>
      <c r="K135" s="34">
        <f>+'[1]Input Price'!K233</f>
        <v>0</v>
      </c>
      <c r="L135" s="34">
        <f>+'[1]Input Price'!L233</f>
        <v>0</v>
      </c>
      <c r="M135" s="34">
        <f>+'[1]Input Price'!M233</f>
        <v>0</v>
      </c>
      <c r="N135" s="34">
        <f>+'[1]Input Price'!N233</f>
        <v>0</v>
      </c>
      <c r="O135" s="34">
        <f>+'[1]Input Price'!O233</f>
        <v>0</v>
      </c>
      <c r="P135" s="34">
        <f>+'[1]Input Price'!P233</f>
        <v>0</v>
      </c>
    </row>
    <row r="136" spans="2:16">
      <c r="B136" s="162">
        <v>4</v>
      </c>
      <c r="C136" s="157" t="s">
        <v>313</v>
      </c>
      <c r="D136" s="149" t="s">
        <v>19</v>
      </c>
      <c r="E136" s="34">
        <v>12.671999999999999</v>
      </c>
      <c r="F136" s="34">
        <f>+'[1]Input Price'!F396</f>
        <v>0</v>
      </c>
      <c r="G136" s="34">
        <f>+'[1]Input Price'!G396</f>
        <v>0</v>
      </c>
      <c r="H136" s="34">
        <f>+'[1]Input Price'!H396</f>
        <v>0</v>
      </c>
      <c r="I136" s="34">
        <f>+'[1]Input Price'!I396</f>
        <v>0</v>
      </c>
      <c r="J136" s="34">
        <f>+'[1]Input Price'!J396</f>
        <v>0</v>
      </c>
      <c r="K136" s="34">
        <f>+'[1]Input Price'!K396</f>
        <v>0</v>
      </c>
      <c r="L136" s="34">
        <f>+'[1]Input Price'!L396</f>
        <v>0</v>
      </c>
      <c r="M136" s="34">
        <f>+'[1]Input Price'!M396</f>
        <v>0</v>
      </c>
      <c r="N136" s="34">
        <f>+'[1]Input Price'!N396</f>
        <v>0</v>
      </c>
      <c r="O136" s="34">
        <f>+'[1]Input Price'!O396</f>
        <v>0</v>
      </c>
      <c r="P136" s="34">
        <f>+'[1]Input Price'!P396</f>
        <v>0</v>
      </c>
    </row>
    <row r="137" spans="2:16">
      <c r="B137" s="162">
        <v>5</v>
      </c>
      <c r="C137" s="157" t="s">
        <v>314</v>
      </c>
      <c r="D137" s="149" t="s">
        <v>19</v>
      </c>
      <c r="E137" s="34">
        <v>7.3920000000000003</v>
      </c>
      <c r="F137" s="34">
        <f>+'[1]Input Price'!F487</f>
        <v>0</v>
      </c>
      <c r="G137" s="34">
        <f>+'[1]Input Price'!G487</f>
        <v>0</v>
      </c>
      <c r="H137" s="34">
        <f>+'[1]Input Price'!H487</f>
        <v>0</v>
      </c>
      <c r="I137" s="34">
        <f>+'[1]Input Price'!I487</f>
        <v>0</v>
      </c>
      <c r="J137" s="34">
        <f>+'[1]Input Price'!J487</f>
        <v>0</v>
      </c>
      <c r="K137" s="34">
        <f>+'[1]Input Price'!K487</f>
        <v>0</v>
      </c>
      <c r="L137" s="34">
        <f>+'[1]Input Price'!L487</f>
        <v>0</v>
      </c>
      <c r="M137" s="34">
        <f>+'[1]Input Price'!M487</f>
        <v>0</v>
      </c>
      <c r="N137" s="34">
        <f>+'[1]Input Price'!N487</f>
        <v>0</v>
      </c>
      <c r="O137" s="34">
        <f>+'[1]Input Price'!O487</f>
        <v>0</v>
      </c>
      <c r="P137" s="34">
        <f>+'[1]Input Price'!P487</f>
        <v>0</v>
      </c>
    </row>
    <row r="138" spans="2:16">
      <c r="B138" s="162">
        <v>6</v>
      </c>
      <c r="C138" s="157" t="s">
        <v>201</v>
      </c>
      <c r="D138" s="149" t="s">
        <v>19</v>
      </c>
      <c r="E138" s="34">
        <v>1.3074285714285714</v>
      </c>
      <c r="F138" s="34">
        <f>+'[1]Input Price'!F389</f>
        <v>0</v>
      </c>
      <c r="G138" s="34">
        <f>+'[1]Input Price'!G389</f>
        <v>0</v>
      </c>
      <c r="H138" s="34">
        <f>+'[1]Input Price'!H389</f>
        <v>0</v>
      </c>
      <c r="I138" s="34">
        <f>+'[1]Input Price'!I389</f>
        <v>0</v>
      </c>
      <c r="J138" s="34">
        <f>+'[1]Input Price'!J389</f>
        <v>0</v>
      </c>
      <c r="K138" s="34">
        <f>+'[1]Input Price'!K389</f>
        <v>0</v>
      </c>
      <c r="L138" s="34">
        <f>+'[1]Input Price'!L389</f>
        <v>0</v>
      </c>
      <c r="M138" s="34">
        <f>+'[1]Input Price'!M389</f>
        <v>0</v>
      </c>
      <c r="N138" s="34">
        <f>+'[1]Input Price'!N389</f>
        <v>0</v>
      </c>
      <c r="O138" s="34">
        <f>+'[1]Input Price'!O389</f>
        <v>0</v>
      </c>
      <c r="P138" s="34">
        <f>+'[1]Input Price'!P389</f>
        <v>0</v>
      </c>
    </row>
    <row r="139" spans="2:16">
      <c r="B139" s="162">
        <v>7</v>
      </c>
      <c r="C139" s="157" t="s">
        <v>315</v>
      </c>
      <c r="D139" s="149" t="s">
        <v>19</v>
      </c>
      <c r="E139" s="34">
        <v>0.61714285714285722</v>
      </c>
      <c r="F139" s="34">
        <f>+'[1]Input Price'!F969</f>
        <v>0</v>
      </c>
      <c r="G139" s="34">
        <f>+'[1]Input Price'!G969</f>
        <v>0</v>
      </c>
      <c r="H139" s="34">
        <f>+'[1]Input Price'!H969</f>
        <v>0</v>
      </c>
      <c r="I139" s="34">
        <f>+'[1]Input Price'!I969</f>
        <v>0</v>
      </c>
      <c r="J139" s="34">
        <f>+'[1]Input Price'!J969</f>
        <v>0</v>
      </c>
      <c r="K139" s="34">
        <f>+'[1]Input Price'!K969</f>
        <v>0</v>
      </c>
      <c r="L139" s="34">
        <f>+'[1]Input Price'!L969</f>
        <v>0</v>
      </c>
      <c r="M139" s="34">
        <f>+'[1]Input Price'!M969</f>
        <v>0</v>
      </c>
      <c r="N139" s="34">
        <f>+'[1]Input Price'!N969</f>
        <v>0</v>
      </c>
      <c r="O139" s="34">
        <f>+'[1]Input Price'!O969</f>
        <v>0</v>
      </c>
      <c r="P139" s="34">
        <f>+'[1]Input Price'!P969</f>
        <v>0</v>
      </c>
    </row>
    <row r="140" spans="2:16">
      <c r="B140" s="162">
        <v>8</v>
      </c>
      <c r="C140" s="157" t="s">
        <v>316</v>
      </c>
      <c r="D140" s="149" t="s">
        <v>19</v>
      </c>
      <c r="E140" s="34">
        <v>1.3074285714285714</v>
      </c>
      <c r="F140" s="34">
        <f>+'[1]Input Price'!F970</f>
        <v>0</v>
      </c>
      <c r="G140" s="34">
        <f>+'[1]Input Price'!G970</f>
        <v>0</v>
      </c>
      <c r="H140" s="34">
        <f>+'[1]Input Price'!H970</f>
        <v>0</v>
      </c>
      <c r="I140" s="34">
        <f>+'[1]Input Price'!I970</f>
        <v>0</v>
      </c>
      <c r="J140" s="34">
        <f>+'[1]Input Price'!J970</f>
        <v>0</v>
      </c>
      <c r="K140" s="34">
        <f>+'[1]Input Price'!K970</f>
        <v>0</v>
      </c>
      <c r="L140" s="34">
        <f>+'[1]Input Price'!L970</f>
        <v>0</v>
      </c>
      <c r="M140" s="34">
        <f>+'[1]Input Price'!M970</f>
        <v>0</v>
      </c>
      <c r="N140" s="34">
        <f>+'[1]Input Price'!N970</f>
        <v>0</v>
      </c>
      <c r="O140" s="34">
        <f>+'[1]Input Price'!O970</f>
        <v>0</v>
      </c>
      <c r="P140" s="34">
        <f>+'[1]Input Price'!P970</f>
        <v>0</v>
      </c>
    </row>
    <row r="141" spans="2:16">
      <c r="B141" s="162">
        <v>9</v>
      </c>
      <c r="C141" s="157" t="s">
        <v>317</v>
      </c>
      <c r="D141" s="149" t="s">
        <v>19</v>
      </c>
      <c r="E141" s="34">
        <v>0.6</v>
      </c>
      <c r="F141" s="34">
        <f>+'[1]Input Price'!F971</f>
        <v>0</v>
      </c>
      <c r="G141" s="34">
        <f>+'[1]Input Price'!G971</f>
        <v>0</v>
      </c>
      <c r="H141" s="34">
        <f>+'[1]Input Price'!H971</f>
        <v>0</v>
      </c>
      <c r="I141" s="34">
        <f>+'[1]Input Price'!I971</f>
        <v>0</v>
      </c>
      <c r="J141" s="34">
        <f>+'[1]Input Price'!J971</f>
        <v>0</v>
      </c>
      <c r="K141" s="34">
        <f>+'[1]Input Price'!K971</f>
        <v>0</v>
      </c>
      <c r="L141" s="34">
        <f>+'[1]Input Price'!L971</f>
        <v>0</v>
      </c>
      <c r="M141" s="34">
        <f>+'[1]Input Price'!M971</f>
        <v>0</v>
      </c>
      <c r="N141" s="34">
        <f>+'[1]Input Price'!N971</f>
        <v>0</v>
      </c>
      <c r="O141" s="34">
        <f>+'[1]Input Price'!O971</f>
        <v>0</v>
      </c>
      <c r="P141" s="34">
        <f>+'[1]Input Price'!P971</f>
        <v>0</v>
      </c>
    </row>
    <row r="142" spans="2:16">
      <c r="B142" s="162">
        <v>10</v>
      </c>
      <c r="C142" s="157" t="s">
        <v>318</v>
      </c>
      <c r="D142" s="149" t="s">
        <v>27</v>
      </c>
      <c r="E142" s="34">
        <v>40.429714285714283</v>
      </c>
      <c r="F142" s="34">
        <f>+'[1]Input Price'!F272</f>
        <v>0</v>
      </c>
      <c r="G142" s="34">
        <f>+'[1]Input Price'!G272</f>
        <v>0</v>
      </c>
      <c r="H142" s="34">
        <f>+'[1]Input Price'!H272</f>
        <v>0</v>
      </c>
      <c r="I142" s="34">
        <f>+'[1]Input Price'!I272</f>
        <v>0</v>
      </c>
      <c r="J142" s="34">
        <f>+'[1]Input Price'!J272</f>
        <v>0</v>
      </c>
      <c r="K142" s="34">
        <f>+'[1]Input Price'!K272</f>
        <v>0</v>
      </c>
      <c r="L142" s="34">
        <f>+'[1]Input Price'!L272</f>
        <v>0</v>
      </c>
      <c r="M142" s="34">
        <f>+'[1]Input Price'!M272</f>
        <v>0</v>
      </c>
      <c r="N142" s="34">
        <f>+'[1]Input Price'!N272</f>
        <v>0</v>
      </c>
      <c r="O142" s="34">
        <f>+'[1]Input Price'!O272</f>
        <v>0</v>
      </c>
      <c r="P142" s="34">
        <f>+'[1]Input Price'!P272</f>
        <v>0</v>
      </c>
    </row>
    <row r="143" spans="2:16">
      <c r="B143" s="162">
        <v>11</v>
      </c>
      <c r="C143" s="157" t="s">
        <v>319</v>
      </c>
      <c r="D143" s="149" t="s">
        <v>27</v>
      </c>
      <c r="E143" s="34">
        <v>80.859428571428566</v>
      </c>
      <c r="F143" s="34">
        <f>+'[1]Input Price'!F286</f>
        <v>0</v>
      </c>
      <c r="G143" s="34">
        <f>+'[1]Input Price'!G286</f>
        <v>0</v>
      </c>
      <c r="H143" s="34">
        <f>+'[1]Input Price'!H286</f>
        <v>0</v>
      </c>
      <c r="I143" s="34">
        <f>+'[1]Input Price'!I286</f>
        <v>0</v>
      </c>
      <c r="J143" s="34">
        <f>+'[1]Input Price'!J286</f>
        <v>0</v>
      </c>
      <c r="K143" s="34">
        <f>+'[1]Input Price'!K286</f>
        <v>0</v>
      </c>
      <c r="L143" s="34">
        <f>+'[1]Input Price'!L286</f>
        <v>0</v>
      </c>
      <c r="M143" s="34">
        <f>+'[1]Input Price'!M286</f>
        <v>0</v>
      </c>
      <c r="N143" s="34">
        <f>+'[1]Input Price'!N286</f>
        <v>0</v>
      </c>
      <c r="O143" s="34">
        <f>+'[1]Input Price'!O286</f>
        <v>0</v>
      </c>
      <c r="P143" s="34">
        <f>+'[1]Input Price'!P286</f>
        <v>0</v>
      </c>
    </row>
    <row r="144" spans="2:16">
      <c r="B144" s="162">
        <v>12</v>
      </c>
      <c r="C144" s="157" t="s">
        <v>320</v>
      </c>
      <c r="D144" s="149" t="s">
        <v>27</v>
      </c>
      <c r="E144" s="34">
        <v>80.859428571428566</v>
      </c>
      <c r="F144" s="34">
        <f>+'[1]Input Price'!F490</f>
        <v>0</v>
      </c>
      <c r="G144" s="34">
        <f>+'[1]Input Price'!G490</f>
        <v>0</v>
      </c>
      <c r="H144" s="34">
        <f>+'[1]Input Price'!H490</f>
        <v>0</v>
      </c>
      <c r="I144" s="34">
        <f>+'[1]Input Price'!I490</f>
        <v>0</v>
      </c>
      <c r="J144" s="34">
        <f>+'[1]Input Price'!J490</f>
        <v>0</v>
      </c>
      <c r="K144" s="34">
        <f>+'[1]Input Price'!K490</f>
        <v>0</v>
      </c>
      <c r="L144" s="34">
        <f>+'[1]Input Price'!L490</f>
        <v>0</v>
      </c>
      <c r="M144" s="34">
        <f>+'[1]Input Price'!M490</f>
        <v>0</v>
      </c>
      <c r="N144" s="34">
        <f>+'[1]Input Price'!N490</f>
        <v>0</v>
      </c>
      <c r="O144" s="34">
        <f>+'[1]Input Price'!O490</f>
        <v>0</v>
      </c>
      <c r="P144" s="34">
        <f>+'[1]Input Price'!P490</f>
        <v>0</v>
      </c>
    </row>
    <row r="145" spans="2:16">
      <c r="B145" s="162">
        <v>13</v>
      </c>
      <c r="C145" s="157" t="s">
        <v>321</v>
      </c>
      <c r="D145" s="149" t="s">
        <v>55</v>
      </c>
      <c r="E145" s="34">
        <v>29</v>
      </c>
      <c r="F145" s="34">
        <f>+'[1]Input Price'!F270</f>
        <v>0</v>
      </c>
      <c r="G145" s="34">
        <f>+'[1]Input Price'!G270</f>
        <v>0</v>
      </c>
      <c r="H145" s="34">
        <f>+'[1]Input Price'!H270</f>
        <v>0</v>
      </c>
      <c r="I145" s="34">
        <f>+'[1]Input Price'!I270</f>
        <v>0</v>
      </c>
      <c r="J145" s="34">
        <f>+'[1]Input Price'!J270</f>
        <v>0</v>
      </c>
      <c r="K145" s="34">
        <f>+'[1]Input Price'!K270</f>
        <v>0</v>
      </c>
      <c r="L145" s="34">
        <f>+'[1]Input Price'!L270</f>
        <v>0</v>
      </c>
      <c r="M145" s="34">
        <f>+'[1]Input Price'!M270</f>
        <v>0</v>
      </c>
      <c r="N145" s="34">
        <f>+'[1]Input Price'!N270</f>
        <v>0</v>
      </c>
      <c r="O145" s="34">
        <f>+'[1]Input Price'!O270</f>
        <v>0</v>
      </c>
      <c r="P145" s="34">
        <f>+'[1]Input Price'!P270</f>
        <v>0</v>
      </c>
    </row>
    <row r="146" spans="2:16">
      <c r="B146" s="162">
        <v>14</v>
      </c>
      <c r="C146" s="157" t="s">
        <v>322</v>
      </c>
      <c r="D146" s="149" t="s">
        <v>31</v>
      </c>
      <c r="E146" s="34">
        <v>13</v>
      </c>
      <c r="F146" s="34">
        <f>+'[1]Input Price'!F315</f>
        <v>0</v>
      </c>
      <c r="G146" s="34">
        <f>+'[1]Input Price'!G315</f>
        <v>0</v>
      </c>
      <c r="H146" s="34">
        <f>+'[1]Input Price'!H315</f>
        <v>0</v>
      </c>
      <c r="I146" s="34">
        <f>+'[1]Input Price'!I315</f>
        <v>0</v>
      </c>
      <c r="J146" s="34">
        <f>+'[1]Input Price'!J315</f>
        <v>0</v>
      </c>
      <c r="K146" s="34">
        <f>+'[1]Input Price'!K315</f>
        <v>0</v>
      </c>
      <c r="L146" s="34">
        <f>+'[1]Input Price'!L315</f>
        <v>0</v>
      </c>
      <c r="M146" s="34">
        <f>+'[1]Input Price'!M315</f>
        <v>0</v>
      </c>
      <c r="N146" s="34">
        <f>+'[1]Input Price'!N315</f>
        <v>0</v>
      </c>
      <c r="O146" s="34">
        <f>+'[1]Input Price'!O315</f>
        <v>0</v>
      </c>
      <c r="P146" s="34">
        <f>+'[1]Input Price'!P315</f>
        <v>0</v>
      </c>
    </row>
    <row r="147" spans="2:16">
      <c r="B147" s="162">
        <v>15</v>
      </c>
      <c r="C147" s="157" t="s">
        <v>323</v>
      </c>
      <c r="D147" s="149" t="s">
        <v>51</v>
      </c>
      <c r="E147" s="34">
        <v>1</v>
      </c>
      <c r="F147" s="34">
        <f>+'[1]Input Price'!F972</f>
        <v>0</v>
      </c>
      <c r="G147" s="34">
        <f>+'[1]Input Price'!G972</f>
        <v>0</v>
      </c>
      <c r="H147" s="34">
        <f>+'[1]Input Price'!H972</f>
        <v>0</v>
      </c>
      <c r="I147" s="34">
        <f>+'[1]Input Price'!I972</f>
        <v>0</v>
      </c>
      <c r="J147" s="34">
        <f>+'[1]Input Price'!J972</f>
        <v>0</v>
      </c>
      <c r="K147" s="34">
        <f>+'[1]Input Price'!K972</f>
        <v>0</v>
      </c>
      <c r="L147" s="34">
        <f>+'[1]Input Price'!L972</f>
        <v>0</v>
      </c>
      <c r="M147" s="34">
        <f>+'[1]Input Price'!M972</f>
        <v>0</v>
      </c>
      <c r="N147" s="34">
        <f>+'[1]Input Price'!N972</f>
        <v>0</v>
      </c>
      <c r="O147" s="34">
        <f>+'[1]Input Price'!O972</f>
        <v>0</v>
      </c>
      <c r="P147" s="34">
        <f>+'[1]Input Price'!P972</f>
        <v>0</v>
      </c>
    </row>
    <row r="148" spans="2:16">
      <c r="B148" s="162">
        <v>16</v>
      </c>
      <c r="C148" s="157" t="s">
        <v>324</v>
      </c>
      <c r="D148" s="149" t="s">
        <v>179</v>
      </c>
      <c r="E148" s="34">
        <v>39</v>
      </c>
      <c r="F148" s="34">
        <f>+'[1]Input Price'!F491</f>
        <v>0</v>
      </c>
      <c r="G148" s="34">
        <f>+'[1]Input Price'!G491</f>
        <v>0</v>
      </c>
      <c r="H148" s="34">
        <f>+'[1]Input Price'!H491</f>
        <v>0</v>
      </c>
      <c r="I148" s="34">
        <f>+'[1]Input Price'!I491</f>
        <v>0</v>
      </c>
      <c r="J148" s="34">
        <f>+'[1]Input Price'!J491</f>
        <v>0</v>
      </c>
      <c r="K148" s="34">
        <f>+'[1]Input Price'!K491</f>
        <v>0</v>
      </c>
      <c r="L148" s="34">
        <f>+'[1]Input Price'!L491</f>
        <v>0</v>
      </c>
      <c r="M148" s="34">
        <f>+'[1]Input Price'!M491</f>
        <v>0</v>
      </c>
      <c r="N148" s="34">
        <f>+'[1]Input Price'!N491</f>
        <v>0</v>
      </c>
      <c r="O148" s="34">
        <f>+'[1]Input Price'!O491</f>
        <v>0</v>
      </c>
      <c r="P148" s="34">
        <f>+'[1]Input Price'!P491</f>
        <v>0</v>
      </c>
    </row>
    <row r="149" spans="2:16">
      <c r="B149" s="162">
        <v>17</v>
      </c>
      <c r="C149" s="157" t="s">
        <v>325</v>
      </c>
      <c r="D149" s="149" t="s">
        <v>55</v>
      </c>
      <c r="E149" s="34">
        <v>160</v>
      </c>
      <c r="F149" s="34">
        <f>+'[1]Input Price'!F255</f>
        <v>0</v>
      </c>
      <c r="G149" s="34">
        <f>+'[1]Input Price'!G255</f>
        <v>0</v>
      </c>
      <c r="H149" s="34">
        <f>+'[1]Input Price'!H255</f>
        <v>0</v>
      </c>
      <c r="I149" s="34">
        <f>+'[1]Input Price'!I255</f>
        <v>0</v>
      </c>
      <c r="J149" s="34">
        <f>+'[1]Input Price'!J255</f>
        <v>0</v>
      </c>
      <c r="K149" s="34">
        <f>+'[1]Input Price'!K255</f>
        <v>0</v>
      </c>
      <c r="L149" s="34">
        <f>+'[1]Input Price'!L255</f>
        <v>0</v>
      </c>
      <c r="M149" s="34">
        <f>+'[1]Input Price'!M255</f>
        <v>0</v>
      </c>
      <c r="N149" s="34">
        <f>+'[1]Input Price'!N255</f>
        <v>0</v>
      </c>
      <c r="O149" s="34">
        <f>+'[1]Input Price'!O255</f>
        <v>0</v>
      </c>
      <c r="P149" s="34">
        <f>+'[1]Input Price'!P255</f>
        <v>0</v>
      </c>
    </row>
    <row r="150" spans="2:16" ht="15.75" thickBot="1">
      <c r="B150" s="163"/>
      <c r="C150" s="151"/>
      <c r="D150" s="152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2:16" ht="15.75" thickBot="1">
      <c r="B151" s="156"/>
      <c r="C151" s="153" t="s">
        <v>326</v>
      </c>
      <c r="D151" s="15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>
      <c r="B152" s="159"/>
      <c r="C152" s="150"/>
      <c r="D152" s="149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2:16">
      <c r="B153" s="160" t="s">
        <v>107</v>
      </c>
      <c r="C153" s="148" t="s">
        <v>327</v>
      </c>
      <c r="D153" s="149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>
      <c r="B154" s="162">
        <v>1</v>
      </c>
      <c r="C154" s="157" t="s">
        <v>328</v>
      </c>
      <c r="D154" s="149" t="s">
        <v>55</v>
      </c>
      <c r="E154" s="34">
        <v>39</v>
      </c>
      <c r="F154" s="34">
        <f>+'[1]Input Price'!F305</f>
        <v>0</v>
      </c>
      <c r="G154" s="34">
        <f>+'[1]Input Price'!G305</f>
        <v>0</v>
      </c>
      <c r="H154" s="34">
        <f>+'[1]Input Price'!H305</f>
        <v>0</v>
      </c>
      <c r="I154" s="34">
        <f>+'[1]Input Price'!I305</f>
        <v>0</v>
      </c>
      <c r="J154" s="34">
        <f>+'[1]Input Price'!J305</f>
        <v>0</v>
      </c>
      <c r="K154" s="34">
        <f>+'[1]Input Price'!K305</f>
        <v>0</v>
      </c>
      <c r="L154" s="34">
        <f>+'[1]Input Price'!L305</f>
        <v>0</v>
      </c>
      <c r="M154" s="34">
        <f>+'[1]Input Price'!M305</f>
        <v>0</v>
      </c>
      <c r="N154" s="34">
        <f>+'[1]Input Price'!N305</f>
        <v>0</v>
      </c>
      <c r="O154" s="34">
        <f>+'[1]Input Price'!O305</f>
        <v>0</v>
      </c>
      <c r="P154" s="34">
        <f>+'[1]Input Price'!P305</f>
        <v>0</v>
      </c>
    </row>
    <row r="155" spans="2:16">
      <c r="B155" s="161">
        <v>2</v>
      </c>
      <c r="C155" s="155" t="s">
        <v>329</v>
      </c>
      <c r="D155" s="158" t="s">
        <v>27</v>
      </c>
      <c r="E155" s="34">
        <v>22.5</v>
      </c>
      <c r="F155" s="34">
        <f>+'[1]Input Price'!F807</f>
        <v>0</v>
      </c>
      <c r="G155" s="34">
        <f>+'[1]Input Price'!G807</f>
        <v>0</v>
      </c>
      <c r="H155" s="34">
        <f>+'[1]Input Price'!H807</f>
        <v>0</v>
      </c>
      <c r="I155" s="34">
        <f>+'[1]Input Price'!I807</f>
        <v>0</v>
      </c>
      <c r="J155" s="34">
        <f>+'[1]Input Price'!J807</f>
        <v>0</v>
      </c>
      <c r="K155" s="34">
        <f>+'[1]Input Price'!K807</f>
        <v>0</v>
      </c>
      <c r="L155" s="34">
        <f>+'[1]Input Price'!L807</f>
        <v>0</v>
      </c>
      <c r="M155" s="34">
        <f>+'[1]Input Price'!M807</f>
        <v>0</v>
      </c>
      <c r="N155" s="34">
        <f>+'[1]Input Price'!N807</f>
        <v>0</v>
      </c>
      <c r="O155" s="34">
        <f>+'[1]Input Price'!O807</f>
        <v>0</v>
      </c>
      <c r="P155" s="34">
        <f>+'[1]Input Price'!P807</f>
        <v>0</v>
      </c>
    </row>
    <row r="156" spans="2:16">
      <c r="B156" s="161">
        <v>3</v>
      </c>
      <c r="C156" s="150" t="s">
        <v>330</v>
      </c>
      <c r="D156" s="158" t="s">
        <v>31</v>
      </c>
      <c r="E156" s="34">
        <v>1</v>
      </c>
      <c r="F156" s="34">
        <f>+'[1]Input Price'!F294</f>
        <v>0</v>
      </c>
      <c r="G156" s="34">
        <f>+'[1]Input Price'!G294</f>
        <v>0</v>
      </c>
      <c r="H156" s="34">
        <f>+'[1]Input Price'!H294</f>
        <v>0</v>
      </c>
      <c r="I156" s="34">
        <f>+'[1]Input Price'!I294</f>
        <v>0</v>
      </c>
      <c r="J156" s="34">
        <f>+'[1]Input Price'!J294</f>
        <v>0</v>
      </c>
      <c r="K156" s="34">
        <f>+'[1]Input Price'!K294</f>
        <v>0</v>
      </c>
      <c r="L156" s="34">
        <f>+'[1]Input Price'!L294</f>
        <v>0</v>
      </c>
      <c r="M156" s="34">
        <f>+'[1]Input Price'!M294</f>
        <v>0</v>
      </c>
      <c r="N156" s="34">
        <f>+'[1]Input Price'!N294</f>
        <v>0</v>
      </c>
      <c r="O156" s="34">
        <f>+'[1]Input Price'!O294</f>
        <v>0</v>
      </c>
      <c r="P156" s="34">
        <f>+'[1]Input Price'!P294</f>
        <v>0</v>
      </c>
    </row>
    <row r="157" spans="2:16">
      <c r="B157" s="161">
        <v>4</v>
      </c>
      <c r="C157" s="150" t="s">
        <v>331</v>
      </c>
      <c r="D157" s="149" t="s">
        <v>27</v>
      </c>
      <c r="E157" s="34">
        <v>41.5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 ht="25.5">
      <c r="B158" s="162">
        <v>5</v>
      </c>
      <c r="C158" s="157" t="s">
        <v>332</v>
      </c>
      <c r="D158" s="149" t="s">
        <v>51</v>
      </c>
      <c r="E158" s="34">
        <v>2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2:16" ht="15.75" thickBot="1">
      <c r="B159" s="163"/>
      <c r="C159" s="151"/>
      <c r="D159" s="152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2:16" ht="15.75" thickBot="1">
      <c r="B160" s="156"/>
      <c r="C160" s="153" t="s">
        <v>333</v>
      </c>
      <c r="D160" s="15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2:16">
      <c r="C161" s="86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2:16" ht="15.75">
      <c r="B162" s="35">
        <v>6</v>
      </c>
      <c r="C162" s="35" t="s">
        <v>339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2:16">
      <c r="B163" s="160" t="s">
        <v>100</v>
      </c>
      <c r="C163" s="148" t="s">
        <v>310</v>
      </c>
      <c r="D163" s="149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2:16">
      <c r="B164" s="162">
        <v>1</v>
      </c>
      <c r="C164" s="157" t="s">
        <v>18</v>
      </c>
      <c r="D164" s="149" t="s">
        <v>19</v>
      </c>
      <c r="E164" s="34">
        <v>23.1</v>
      </c>
      <c r="F164" s="34">
        <f>+'[1]Input Price'!$F$453</f>
        <v>0</v>
      </c>
      <c r="G164" s="34">
        <f>+'[1]Input Price'!$G$453</f>
        <v>0</v>
      </c>
      <c r="H164" s="34">
        <f>+'[1]Input Price'!$H$453</f>
        <v>0</v>
      </c>
      <c r="I164" s="34">
        <f>+'[1]Input Price'!$I$453</f>
        <v>0</v>
      </c>
      <c r="J164" s="34">
        <f>+'[1]Input Price'!$J$453</f>
        <v>0</v>
      </c>
      <c r="K164" s="34">
        <f>+'[1]Input Price'!$K$453</f>
        <v>0</v>
      </c>
      <c r="L164" s="34">
        <f>+'[1]Input Price'!$L$453</f>
        <v>0</v>
      </c>
      <c r="M164" s="34">
        <f>+'[1]Input Price'!$M$453</f>
        <v>0</v>
      </c>
      <c r="N164" s="34">
        <f>+'[1]Input Price'!$N$453</f>
        <v>0</v>
      </c>
      <c r="O164" s="34">
        <f>+'[1]Input Price'!$O$453</f>
        <v>0</v>
      </c>
      <c r="P164" s="34">
        <f>+'[1]Input Price'!$P$453</f>
        <v>0</v>
      </c>
    </row>
    <row r="165" spans="2:16">
      <c r="B165" s="162">
        <v>2</v>
      </c>
      <c r="C165" s="157" t="s">
        <v>311</v>
      </c>
      <c r="D165" s="149" t="s">
        <v>19</v>
      </c>
      <c r="E165" s="34">
        <v>1.32</v>
      </c>
      <c r="F165" s="34">
        <f>+'[1]Input Price'!F388</f>
        <v>0</v>
      </c>
      <c r="G165" s="34">
        <f>+'[1]Input Price'!G388</f>
        <v>0</v>
      </c>
      <c r="H165" s="34">
        <f>+'[1]Input Price'!H388</f>
        <v>0</v>
      </c>
      <c r="I165" s="34">
        <f>+'[1]Input Price'!I388</f>
        <v>0</v>
      </c>
      <c r="J165" s="34">
        <f>+'[1]Input Price'!J388</f>
        <v>0</v>
      </c>
      <c r="K165" s="34">
        <f>+'[1]Input Price'!K388</f>
        <v>0</v>
      </c>
      <c r="L165" s="34">
        <f>+'[1]Input Price'!L388</f>
        <v>0</v>
      </c>
      <c r="M165" s="34">
        <f>+'[1]Input Price'!M388</f>
        <v>0</v>
      </c>
      <c r="N165" s="34">
        <f>+'[1]Input Price'!N388</f>
        <v>0</v>
      </c>
      <c r="O165" s="34">
        <f>+'[1]Input Price'!O388</f>
        <v>0</v>
      </c>
      <c r="P165" s="34">
        <f>+'[1]Input Price'!P388</f>
        <v>0</v>
      </c>
    </row>
    <row r="166" spans="2:16">
      <c r="B166" s="162">
        <v>3</v>
      </c>
      <c r="C166" s="157" t="s">
        <v>312</v>
      </c>
      <c r="D166" s="149" t="s">
        <v>19</v>
      </c>
      <c r="E166" s="34">
        <v>3.96</v>
      </c>
      <c r="F166" s="34">
        <f>+'[1]Input Price'!F233</f>
        <v>0</v>
      </c>
      <c r="G166" s="34">
        <f>+'[1]Input Price'!G233</f>
        <v>0</v>
      </c>
      <c r="H166" s="34">
        <f>+'[1]Input Price'!H233</f>
        <v>0</v>
      </c>
      <c r="I166" s="34">
        <f>+'[1]Input Price'!I233</f>
        <v>0</v>
      </c>
      <c r="J166" s="34">
        <f>+'[1]Input Price'!J233</f>
        <v>0</v>
      </c>
      <c r="K166" s="34">
        <f>+'[1]Input Price'!K233</f>
        <v>0</v>
      </c>
      <c r="L166" s="34">
        <f>+'[1]Input Price'!L233</f>
        <v>0</v>
      </c>
      <c r="M166" s="34">
        <f>+'[1]Input Price'!M233</f>
        <v>0</v>
      </c>
      <c r="N166" s="34">
        <f>+'[1]Input Price'!N233</f>
        <v>0</v>
      </c>
      <c r="O166" s="34">
        <f>+'[1]Input Price'!O233</f>
        <v>0</v>
      </c>
      <c r="P166" s="34">
        <f>+'[1]Input Price'!P233</f>
        <v>0</v>
      </c>
    </row>
    <row r="167" spans="2:16">
      <c r="B167" s="162">
        <v>4</v>
      </c>
      <c r="C167" s="157" t="s">
        <v>313</v>
      </c>
      <c r="D167" s="149" t="s">
        <v>19</v>
      </c>
      <c r="E167" s="34">
        <v>15.84</v>
      </c>
      <c r="F167" s="34">
        <f>+'[1]Input Price'!F396</f>
        <v>0</v>
      </c>
      <c r="G167" s="34">
        <f>+'[1]Input Price'!G396</f>
        <v>0</v>
      </c>
      <c r="H167" s="34">
        <f>+'[1]Input Price'!H396</f>
        <v>0</v>
      </c>
      <c r="I167" s="34">
        <f>+'[1]Input Price'!I396</f>
        <v>0</v>
      </c>
      <c r="J167" s="34">
        <f>+'[1]Input Price'!J396</f>
        <v>0</v>
      </c>
      <c r="K167" s="34">
        <f>+'[1]Input Price'!K396</f>
        <v>0</v>
      </c>
      <c r="L167" s="34">
        <f>+'[1]Input Price'!L396</f>
        <v>0</v>
      </c>
      <c r="M167" s="34">
        <f>+'[1]Input Price'!M396</f>
        <v>0</v>
      </c>
      <c r="N167" s="34">
        <f>+'[1]Input Price'!N396</f>
        <v>0</v>
      </c>
      <c r="O167" s="34">
        <f>+'[1]Input Price'!O396</f>
        <v>0</v>
      </c>
      <c r="P167" s="34">
        <f>+'[1]Input Price'!P396</f>
        <v>0</v>
      </c>
    </row>
    <row r="168" spans="2:16">
      <c r="B168" s="162">
        <v>5</v>
      </c>
      <c r="C168" s="157" t="s">
        <v>314</v>
      </c>
      <c r="D168" s="149" t="s">
        <v>19</v>
      </c>
      <c r="E168" s="34">
        <v>9.24</v>
      </c>
      <c r="F168" s="34">
        <f>+'[1]Input Price'!F487</f>
        <v>0</v>
      </c>
      <c r="G168" s="34">
        <f>+'[1]Input Price'!G487</f>
        <v>0</v>
      </c>
      <c r="H168" s="34">
        <f>+'[1]Input Price'!H487</f>
        <v>0</v>
      </c>
      <c r="I168" s="34">
        <f>+'[1]Input Price'!I487</f>
        <v>0</v>
      </c>
      <c r="J168" s="34">
        <f>+'[1]Input Price'!J487</f>
        <v>0</v>
      </c>
      <c r="K168" s="34">
        <f>+'[1]Input Price'!K487</f>
        <v>0</v>
      </c>
      <c r="L168" s="34">
        <f>+'[1]Input Price'!L487</f>
        <v>0</v>
      </c>
      <c r="M168" s="34">
        <f>+'[1]Input Price'!M487</f>
        <v>0</v>
      </c>
      <c r="N168" s="34">
        <f>+'[1]Input Price'!N487</f>
        <v>0</v>
      </c>
      <c r="O168" s="34">
        <f>+'[1]Input Price'!O487</f>
        <v>0</v>
      </c>
      <c r="P168" s="34">
        <f>+'[1]Input Price'!P487</f>
        <v>0</v>
      </c>
    </row>
    <row r="169" spans="2:16">
      <c r="B169" s="162">
        <v>6</v>
      </c>
      <c r="C169" s="157" t="s">
        <v>201</v>
      </c>
      <c r="D169" s="149" t="s">
        <v>19</v>
      </c>
      <c r="E169" s="34">
        <v>1.6342857142857141</v>
      </c>
      <c r="F169" s="34">
        <f>+'[1]Input Price'!F389</f>
        <v>0</v>
      </c>
      <c r="G169" s="34">
        <f>+'[1]Input Price'!G389</f>
        <v>0</v>
      </c>
      <c r="H169" s="34">
        <f>+'[1]Input Price'!H389</f>
        <v>0</v>
      </c>
      <c r="I169" s="34">
        <f>+'[1]Input Price'!I389</f>
        <v>0</v>
      </c>
      <c r="J169" s="34">
        <f>+'[1]Input Price'!J389</f>
        <v>0</v>
      </c>
      <c r="K169" s="34">
        <f>+'[1]Input Price'!K389</f>
        <v>0</v>
      </c>
      <c r="L169" s="34">
        <f>+'[1]Input Price'!L389</f>
        <v>0</v>
      </c>
      <c r="M169" s="34">
        <f>+'[1]Input Price'!M389</f>
        <v>0</v>
      </c>
      <c r="N169" s="34">
        <f>+'[1]Input Price'!N389</f>
        <v>0</v>
      </c>
      <c r="O169" s="34">
        <f>+'[1]Input Price'!O389</f>
        <v>0</v>
      </c>
      <c r="P169" s="34">
        <f>+'[1]Input Price'!P389</f>
        <v>0</v>
      </c>
    </row>
    <row r="170" spans="2:16">
      <c r="B170" s="162">
        <v>7</v>
      </c>
      <c r="C170" s="157" t="s">
        <v>315</v>
      </c>
      <c r="D170" s="149" t="s">
        <v>19</v>
      </c>
      <c r="E170" s="34">
        <v>0.77142857142857146</v>
      </c>
      <c r="F170" s="34">
        <f>+'[1]Input Price'!F969</f>
        <v>0</v>
      </c>
      <c r="G170" s="34">
        <f>+'[1]Input Price'!G969</f>
        <v>0</v>
      </c>
      <c r="H170" s="34">
        <f>+'[1]Input Price'!H969</f>
        <v>0</v>
      </c>
      <c r="I170" s="34">
        <f>+'[1]Input Price'!I969</f>
        <v>0</v>
      </c>
      <c r="J170" s="34">
        <f>+'[1]Input Price'!J969</f>
        <v>0</v>
      </c>
      <c r="K170" s="34">
        <f>+'[1]Input Price'!K969</f>
        <v>0</v>
      </c>
      <c r="L170" s="34">
        <f>+'[1]Input Price'!L969</f>
        <v>0</v>
      </c>
      <c r="M170" s="34">
        <f>+'[1]Input Price'!M969</f>
        <v>0</v>
      </c>
      <c r="N170" s="34">
        <f>+'[1]Input Price'!N969</f>
        <v>0</v>
      </c>
      <c r="O170" s="34">
        <f>+'[1]Input Price'!O969</f>
        <v>0</v>
      </c>
      <c r="P170" s="34">
        <f>+'[1]Input Price'!P969</f>
        <v>0</v>
      </c>
    </row>
    <row r="171" spans="2:16">
      <c r="B171" s="162">
        <v>8</v>
      </c>
      <c r="C171" s="157" t="s">
        <v>316</v>
      </c>
      <c r="D171" s="149" t="s">
        <v>19</v>
      </c>
      <c r="E171" s="34">
        <v>1.6342857142857141</v>
      </c>
      <c r="F171" s="34">
        <f>+'[1]Input Price'!F970</f>
        <v>0</v>
      </c>
      <c r="G171" s="34">
        <f>+'[1]Input Price'!G970</f>
        <v>0</v>
      </c>
      <c r="H171" s="34">
        <f>+'[1]Input Price'!H970</f>
        <v>0</v>
      </c>
      <c r="I171" s="34">
        <f>+'[1]Input Price'!I970</f>
        <v>0</v>
      </c>
      <c r="J171" s="34">
        <f>+'[1]Input Price'!J970</f>
        <v>0</v>
      </c>
      <c r="K171" s="34">
        <f>+'[1]Input Price'!K970</f>
        <v>0</v>
      </c>
      <c r="L171" s="34">
        <f>+'[1]Input Price'!L970</f>
        <v>0</v>
      </c>
      <c r="M171" s="34">
        <f>+'[1]Input Price'!M970</f>
        <v>0</v>
      </c>
      <c r="N171" s="34">
        <f>+'[1]Input Price'!N970</f>
        <v>0</v>
      </c>
      <c r="O171" s="34">
        <f>+'[1]Input Price'!O970</f>
        <v>0</v>
      </c>
      <c r="P171" s="34">
        <f>+'[1]Input Price'!P970</f>
        <v>0</v>
      </c>
    </row>
    <row r="172" spans="2:16">
      <c r="B172" s="162">
        <v>9</v>
      </c>
      <c r="C172" s="157" t="s">
        <v>317</v>
      </c>
      <c r="D172" s="149" t="s">
        <v>19</v>
      </c>
      <c r="E172" s="34">
        <v>0.6</v>
      </c>
      <c r="F172" s="34">
        <f>+'[1]Input Price'!F971</f>
        <v>0</v>
      </c>
      <c r="G172" s="34">
        <f>+'[1]Input Price'!G971</f>
        <v>0</v>
      </c>
      <c r="H172" s="34">
        <f>+'[1]Input Price'!H971</f>
        <v>0</v>
      </c>
      <c r="I172" s="34">
        <f>+'[1]Input Price'!I971</f>
        <v>0</v>
      </c>
      <c r="J172" s="34">
        <f>+'[1]Input Price'!J971</f>
        <v>0</v>
      </c>
      <c r="K172" s="34">
        <f>+'[1]Input Price'!K971</f>
        <v>0</v>
      </c>
      <c r="L172" s="34">
        <f>+'[1]Input Price'!L971</f>
        <v>0</v>
      </c>
      <c r="M172" s="34">
        <f>+'[1]Input Price'!M971</f>
        <v>0</v>
      </c>
      <c r="N172" s="34">
        <f>+'[1]Input Price'!N971</f>
        <v>0</v>
      </c>
      <c r="O172" s="34">
        <f>+'[1]Input Price'!O971</f>
        <v>0</v>
      </c>
      <c r="P172" s="34">
        <f>+'[1]Input Price'!P971</f>
        <v>0</v>
      </c>
    </row>
    <row r="173" spans="2:16">
      <c r="B173" s="162">
        <v>10</v>
      </c>
      <c r="C173" s="157" t="s">
        <v>318</v>
      </c>
      <c r="D173" s="149" t="s">
        <v>27</v>
      </c>
      <c r="E173" s="34">
        <v>50.537142857142854</v>
      </c>
      <c r="F173" s="34">
        <f>+'[1]Input Price'!F272</f>
        <v>0</v>
      </c>
      <c r="G173" s="34">
        <f>+'[1]Input Price'!G272</f>
        <v>0</v>
      </c>
      <c r="H173" s="34">
        <f>+'[1]Input Price'!H272</f>
        <v>0</v>
      </c>
      <c r="I173" s="34">
        <f>+'[1]Input Price'!I272</f>
        <v>0</v>
      </c>
      <c r="J173" s="34">
        <f>+'[1]Input Price'!J272</f>
        <v>0</v>
      </c>
      <c r="K173" s="34">
        <f>+'[1]Input Price'!K272</f>
        <v>0</v>
      </c>
      <c r="L173" s="34">
        <f>+'[1]Input Price'!L272</f>
        <v>0</v>
      </c>
      <c r="M173" s="34">
        <f>+'[1]Input Price'!M272</f>
        <v>0</v>
      </c>
      <c r="N173" s="34">
        <f>+'[1]Input Price'!N272</f>
        <v>0</v>
      </c>
      <c r="O173" s="34">
        <f>+'[1]Input Price'!O272</f>
        <v>0</v>
      </c>
      <c r="P173" s="34">
        <f>+'[1]Input Price'!P272</f>
        <v>0</v>
      </c>
    </row>
    <row r="174" spans="2:16">
      <c r="B174" s="162">
        <v>11</v>
      </c>
      <c r="C174" s="157" t="s">
        <v>319</v>
      </c>
      <c r="D174" s="149" t="s">
        <v>27</v>
      </c>
      <c r="E174" s="34">
        <v>101.07428571428571</v>
      </c>
      <c r="F174" s="34">
        <f>+'[1]Input Price'!F286</f>
        <v>0</v>
      </c>
      <c r="G174" s="34">
        <f>+'[1]Input Price'!G286</f>
        <v>0</v>
      </c>
      <c r="H174" s="34">
        <f>+'[1]Input Price'!H286</f>
        <v>0</v>
      </c>
      <c r="I174" s="34">
        <f>+'[1]Input Price'!I286</f>
        <v>0</v>
      </c>
      <c r="J174" s="34">
        <f>+'[1]Input Price'!J286</f>
        <v>0</v>
      </c>
      <c r="K174" s="34">
        <f>+'[1]Input Price'!K286</f>
        <v>0</v>
      </c>
      <c r="L174" s="34">
        <f>+'[1]Input Price'!L286</f>
        <v>0</v>
      </c>
      <c r="M174" s="34">
        <f>+'[1]Input Price'!M286</f>
        <v>0</v>
      </c>
      <c r="N174" s="34">
        <f>+'[1]Input Price'!N286</f>
        <v>0</v>
      </c>
      <c r="O174" s="34">
        <f>+'[1]Input Price'!O286</f>
        <v>0</v>
      </c>
      <c r="P174" s="34">
        <f>+'[1]Input Price'!P286</f>
        <v>0</v>
      </c>
    </row>
    <row r="175" spans="2:16">
      <c r="B175" s="162">
        <v>12</v>
      </c>
      <c r="C175" s="157" t="s">
        <v>320</v>
      </c>
      <c r="D175" s="149" t="s">
        <v>27</v>
      </c>
      <c r="E175" s="34">
        <v>101.07428571428571</v>
      </c>
      <c r="F175" s="34">
        <f>+'[1]Input Price'!F490</f>
        <v>0</v>
      </c>
      <c r="G175" s="34">
        <f>+'[1]Input Price'!G490</f>
        <v>0</v>
      </c>
      <c r="H175" s="34">
        <f>+'[1]Input Price'!H490</f>
        <v>0</v>
      </c>
      <c r="I175" s="34">
        <f>+'[1]Input Price'!I490</f>
        <v>0</v>
      </c>
      <c r="J175" s="34">
        <f>+'[1]Input Price'!J490</f>
        <v>0</v>
      </c>
      <c r="K175" s="34">
        <f>+'[1]Input Price'!K490</f>
        <v>0</v>
      </c>
      <c r="L175" s="34">
        <f>+'[1]Input Price'!L490</f>
        <v>0</v>
      </c>
      <c r="M175" s="34">
        <f>+'[1]Input Price'!M490</f>
        <v>0</v>
      </c>
      <c r="N175" s="34">
        <f>+'[1]Input Price'!N490</f>
        <v>0</v>
      </c>
      <c r="O175" s="34">
        <f>+'[1]Input Price'!O490</f>
        <v>0</v>
      </c>
      <c r="P175" s="34">
        <f>+'[1]Input Price'!P490</f>
        <v>0</v>
      </c>
    </row>
    <row r="176" spans="2:16">
      <c r="B176" s="162">
        <v>13</v>
      </c>
      <c r="C176" s="157" t="s">
        <v>321</v>
      </c>
      <c r="D176" s="149" t="s">
        <v>55</v>
      </c>
      <c r="E176" s="34">
        <v>37</v>
      </c>
      <c r="F176" s="34">
        <f>+'[1]Input Price'!F270</f>
        <v>0</v>
      </c>
      <c r="G176" s="34">
        <f>+'[1]Input Price'!G270</f>
        <v>0</v>
      </c>
      <c r="H176" s="34">
        <f>+'[1]Input Price'!H270</f>
        <v>0</v>
      </c>
      <c r="I176" s="34">
        <f>+'[1]Input Price'!I270</f>
        <v>0</v>
      </c>
      <c r="J176" s="34">
        <f>+'[1]Input Price'!J270</f>
        <v>0</v>
      </c>
      <c r="K176" s="34">
        <f>+'[1]Input Price'!K270</f>
        <v>0</v>
      </c>
      <c r="L176" s="34">
        <f>+'[1]Input Price'!L270</f>
        <v>0</v>
      </c>
      <c r="M176" s="34">
        <f>+'[1]Input Price'!M270</f>
        <v>0</v>
      </c>
      <c r="N176" s="34">
        <f>+'[1]Input Price'!N270</f>
        <v>0</v>
      </c>
      <c r="O176" s="34">
        <f>+'[1]Input Price'!O270</f>
        <v>0</v>
      </c>
      <c r="P176" s="34">
        <f>+'[1]Input Price'!P270</f>
        <v>0</v>
      </c>
    </row>
    <row r="177" spans="2:16">
      <c r="B177" s="162">
        <v>14</v>
      </c>
      <c r="C177" s="157" t="s">
        <v>322</v>
      </c>
      <c r="D177" s="149" t="s">
        <v>31</v>
      </c>
      <c r="E177" s="34">
        <v>16</v>
      </c>
      <c r="F177" s="34">
        <f>+'[1]Input Price'!F315</f>
        <v>0</v>
      </c>
      <c r="G177" s="34">
        <f>+'[1]Input Price'!G315</f>
        <v>0</v>
      </c>
      <c r="H177" s="34">
        <f>+'[1]Input Price'!H315</f>
        <v>0</v>
      </c>
      <c r="I177" s="34">
        <f>+'[1]Input Price'!I315</f>
        <v>0</v>
      </c>
      <c r="J177" s="34">
        <f>+'[1]Input Price'!J315</f>
        <v>0</v>
      </c>
      <c r="K177" s="34">
        <f>+'[1]Input Price'!K315</f>
        <v>0</v>
      </c>
      <c r="L177" s="34">
        <f>+'[1]Input Price'!L315</f>
        <v>0</v>
      </c>
      <c r="M177" s="34">
        <f>+'[1]Input Price'!M315</f>
        <v>0</v>
      </c>
      <c r="N177" s="34">
        <f>+'[1]Input Price'!N315</f>
        <v>0</v>
      </c>
      <c r="O177" s="34">
        <f>+'[1]Input Price'!O315</f>
        <v>0</v>
      </c>
      <c r="P177" s="34">
        <f>+'[1]Input Price'!P315</f>
        <v>0</v>
      </c>
    </row>
    <row r="178" spans="2:16">
      <c r="B178" s="162">
        <v>15</v>
      </c>
      <c r="C178" s="157" t="s">
        <v>323</v>
      </c>
      <c r="D178" s="149" t="s">
        <v>51</v>
      </c>
      <c r="E178" s="34">
        <v>1</v>
      </c>
      <c r="F178" s="34">
        <f>+'[1]Input Price'!F972</f>
        <v>0</v>
      </c>
      <c r="G178" s="34">
        <f>+'[1]Input Price'!G972</f>
        <v>0</v>
      </c>
      <c r="H178" s="34">
        <f>+'[1]Input Price'!H972</f>
        <v>0</v>
      </c>
      <c r="I178" s="34">
        <f>+'[1]Input Price'!I972</f>
        <v>0</v>
      </c>
      <c r="J178" s="34">
        <f>+'[1]Input Price'!J972</f>
        <v>0</v>
      </c>
      <c r="K178" s="34">
        <f>+'[1]Input Price'!K972</f>
        <v>0</v>
      </c>
      <c r="L178" s="34">
        <f>+'[1]Input Price'!L972</f>
        <v>0</v>
      </c>
      <c r="M178" s="34">
        <f>+'[1]Input Price'!M972</f>
        <v>0</v>
      </c>
      <c r="N178" s="34">
        <f>+'[1]Input Price'!N972</f>
        <v>0</v>
      </c>
      <c r="O178" s="34">
        <f>+'[1]Input Price'!O972</f>
        <v>0</v>
      </c>
      <c r="P178" s="34">
        <f>+'[1]Input Price'!P972</f>
        <v>0</v>
      </c>
    </row>
    <row r="179" spans="2:16">
      <c r="B179" s="162">
        <v>16</v>
      </c>
      <c r="C179" s="157" t="s">
        <v>324</v>
      </c>
      <c r="D179" s="149" t="s">
        <v>179</v>
      </c>
      <c r="E179" s="34">
        <v>48</v>
      </c>
      <c r="F179" s="34">
        <f>+'[1]Input Price'!F491</f>
        <v>0</v>
      </c>
      <c r="G179" s="34">
        <f>+'[1]Input Price'!G491</f>
        <v>0</v>
      </c>
      <c r="H179" s="34">
        <f>+'[1]Input Price'!H491</f>
        <v>0</v>
      </c>
      <c r="I179" s="34">
        <f>+'[1]Input Price'!I491</f>
        <v>0</v>
      </c>
      <c r="J179" s="34">
        <f>+'[1]Input Price'!J491</f>
        <v>0</v>
      </c>
      <c r="K179" s="34">
        <f>+'[1]Input Price'!K491</f>
        <v>0</v>
      </c>
      <c r="L179" s="34">
        <f>+'[1]Input Price'!L491</f>
        <v>0</v>
      </c>
      <c r="M179" s="34">
        <f>+'[1]Input Price'!M491</f>
        <v>0</v>
      </c>
      <c r="N179" s="34">
        <f>+'[1]Input Price'!N491</f>
        <v>0</v>
      </c>
      <c r="O179" s="34">
        <f>+'[1]Input Price'!O491</f>
        <v>0</v>
      </c>
      <c r="P179" s="34">
        <f>+'[1]Input Price'!P491</f>
        <v>0</v>
      </c>
    </row>
    <row r="180" spans="2:16">
      <c r="B180" s="162">
        <v>17</v>
      </c>
      <c r="C180" s="157" t="s">
        <v>325</v>
      </c>
      <c r="D180" s="149" t="s">
        <v>55</v>
      </c>
      <c r="E180" s="34">
        <v>200</v>
      </c>
      <c r="F180" s="34">
        <f>+'[1]Input Price'!F255</f>
        <v>0</v>
      </c>
      <c r="G180" s="34">
        <f>+'[1]Input Price'!G255</f>
        <v>0</v>
      </c>
      <c r="H180" s="34">
        <f>+'[1]Input Price'!H255</f>
        <v>0</v>
      </c>
      <c r="I180" s="34">
        <f>+'[1]Input Price'!I255</f>
        <v>0</v>
      </c>
      <c r="J180" s="34">
        <f>+'[1]Input Price'!J255</f>
        <v>0</v>
      </c>
      <c r="K180" s="34">
        <f>+'[1]Input Price'!K255</f>
        <v>0</v>
      </c>
      <c r="L180" s="34">
        <f>+'[1]Input Price'!L255</f>
        <v>0</v>
      </c>
      <c r="M180" s="34">
        <f>+'[1]Input Price'!M255</f>
        <v>0</v>
      </c>
      <c r="N180" s="34">
        <f>+'[1]Input Price'!N255</f>
        <v>0</v>
      </c>
      <c r="O180" s="34">
        <f>+'[1]Input Price'!O255</f>
        <v>0</v>
      </c>
      <c r="P180" s="34">
        <f>+'[1]Input Price'!P255</f>
        <v>0</v>
      </c>
    </row>
    <row r="181" spans="2:16" ht="15.75" thickBot="1">
      <c r="B181" s="163"/>
      <c r="C181" s="151"/>
      <c r="D181" s="152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2:16" ht="15.75" thickBot="1">
      <c r="B182" s="156"/>
      <c r="C182" s="153" t="s">
        <v>326</v>
      </c>
      <c r="D182" s="15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2:16">
      <c r="B183" s="159"/>
      <c r="C183" s="150"/>
      <c r="D183" s="149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2:16">
      <c r="B184" s="160" t="s">
        <v>107</v>
      </c>
      <c r="C184" s="148" t="s">
        <v>327</v>
      </c>
      <c r="D184" s="149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2:16">
      <c r="B185" s="162">
        <v>1</v>
      </c>
      <c r="C185" s="157" t="s">
        <v>328</v>
      </c>
      <c r="D185" s="149" t="s">
        <v>55</v>
      </c>
      <c r="E185" s="34">
        <v>47</v>
      </c>
      <c r="F185" s="34">
        <f>+'[1]Input Price'!F305</f>
        <v>0</v>
      </c>
      <c r="G185" s="34">
        <f>+'[1]Input Price'!G305</f>
        <v>0</v>
      </c>
      <c r="H185" s="34">
        <f>+'[1]Input Price'!H305</f>
        <v>0</v>
      </c>
      <c r="I185" s="34">
        <f>+'[1]Input Price'!I305</f>
        <v>0</v>
      </c>
      <c r="J185" s="34">
        <f>+'[1]Input Price'!J305</f>
        <v>0</v>
      </c>
      <c r="K185" s="34">
        <f>+'[1]Input Price'!K305</f>
        <v>0</v>
      </c>
      <c r="L185" s="34">
        <f>+'[1]Input Price'!L305</f>
        <v>0</v>
      </c>
      <c r="M185" s="34">
        <f>+'[1]Input Price'!M305</f>
        <v>0</v>
      </c>
      <c r="N185" s="34">
        <f>+'[1]Input Price'!N305</f>
        <v>0</v>
      </c>
      <c r="O185" s="34">
        <f>+'[1]Input Price'!O305</f>
        <v>0</v>
      </c>
      <c r="P185" s="34">
        <f>+'[1]Input Price'!P305</f>
        <v>0</v>
      </c>
    </row>
    <row r="186" spans="2:16">
      <c r="B186" s="161">
        <v>2</v>
      </c>
      <c r="C186" s="155" t="s">
        <v>329</v>
      </c>
      <c r="D186" s="158" t="s">
        <v>27</v>
      </c>
      <c r="E186" s="34">
        <v>22.5</v>
      </c>
      <c r="F186" s="34">
        <f>+'[1]Input Price'!F807</f>
        <v>0</v>
      </c>
      <c r="G186" s="34">
        <f>+'[1]Input Price'!G807</f>
        <v>0</v>
      </c>
      <c r="H186" s="34">
        <f>+'[1]Input Price'!H807</f>
        <v>0</v>
      </c>
      <c r="I186" s="34">
        <f>+'[1]Input Price'!I807</f>
        <v>0</v>
      </c>
      <c r="J186" s="34">
        <f>+'[1]Input Price'!J807</f>
        <v>0</v>
      </c>
      <c r="K186" s="34">
        <f>+'[1]Input Price'!K807</f>
        <v>0</v>
      </c>
      <c r="L186" s="34">
        <f>+'[1]Input Price'!L807</f>
        <v>0</v>
      </c>
      <c r="M186" s="34">
        <f>+'[1]Input Price'!M807</f>
        <v>0</v>
      </c>
      <c r="N186" s="34">
        <f>+'[1]Input Price'!N807</f>
        <v>0</v>
      </c>
      <c r="O186" s="34">
        <f>+'[1]Input Price'!O807</f>
        <v>0</v>
      </c>
      <c r="P186" s="34">
        <f>+'[1]Input Price'!P807</f>
        <v>0</v>
      </c>
    </row>
    <row r="187" spans="2:16">
      <c r="B187" s="161">
        <v>3</v>
      </c>
      <c r="C187" s="150" t="s">
        <v>330</v>
      </c>
      <c r="D187" s="158" t="s">
        <v>31</v>
      </c>
      <c r="E187" s="34">
        <v>1</v>
      </c>
      <c r="F187" s="34">
        <f>+'[1]Input Price'!F294</f>
        <v>0</v>
      </c>
      <c r="G187" s="34">
        <f>+'[1]Input Price'!G294</f>
        <v>0</v>
      </c>
      <c r="H187" s="34">
        <f>+'[1]Input Price'!H294</f>
        <v>0</v>
      </c>
      <c r="I187" s="34">
        <f>+'[1]Input Price'!I294</f>
        <v>0</v>
      </c>
      <c r="J187" s="34">
        <f>+'[1]Input Price'!J294</f>
        <v>0</v>
      </c>
      <c r="K187" s="34">
        <f>+'[1]Input Price'!K294</f>
        <v>0</v>
      </c>
      <c r="L187" s="34">
        <f>+'[1]Input Price'!L294</f>
        <v>0</v>
      </c>
      <c r="M187" s="34">
        <f>+'[1]Input Price'!M294</f>
        <v>0</v>
      </c>
      <c r="N187" s="34">
        <f>+'[1]Input Price'!N294</f>
        <v>0</v>
      </c>
      <c r="O187" s="34">
        <f>+'[1]Input Price'!O294</f>
        <v>0</v>
      </c>
      <c r="P187" s="34">
        <f>+'[1]Input Price'!P294</f>
        <v>0</v>
      </c>
    </row>
    <row r="188" spans="2:16">
      <c r="B188" s="161">
        <v>4</v>
      </c>
      <c r="C188" s="150" t="s">
        <v>331</v>
      </c>
      <c r="D188" s="149" t="s">
        <v>27</v>
      </c>
      <c r="E188" s="34">
        <v>77.5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2:16" ht="25.5">
      <c r="B189" s="162">
        <v>5</v>
      </c>
      <c r="C189" s="157" t="s">
        <v>332</v>
      </c>
      <c r="D189" s="149" t="s">
        <v>51</v>
      </c>
      <c r="E189" s="34">
        <v>2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2:16" ht="15.75" thickBot="1">
      <c r="B190" s="163"/>
      <c r="C190" s="151"/>
      <c r="D190" s="152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2:16" ht="15.75" thickBot="1">
      <c r="B191" s="156"/>
      <c r="C191" s="153" t="s">
        <v>333</v>
      </c>
      <c r="D191" s="15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2:16">
      <c r="C192" s="86"/>
    </row>
  </sheetData>
  <mergeCells count="6">
    <mergeCell ref="B4:B5"/>
    <mergeCell ref="C4:C5"/>
    <mergeCell ref="D4:D5"/>
    <mergeCell ref="E4:E5"/>
    <mergeCell ref="C1:L1"/>
    <mergeCell ref="C2:L2"/>
  </mergeCells>
  <pageMargins left="0.7" right="0.7" top="0.75" bottom="0.75" header="0.3" footer="0.3"/>
  <customProperties>
    <customPr name="QAA_DRILLPATH_NOD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WorkbookDrillPathInfo xmlns:xsd="http://www.w3.org/2001/XMLSchema" xmlns:xsi="http://www.w3.org/2001/XMLSchema-instance" xmlns="http://www.infor.com/qaa/DrillPath">
  <CurrentDrillPath>
    <DrillPathNode AnalysisType="NONE" Id="59bc021d-a15e-488c-84b0-e3ef69dc8b43" Name="Tower_Light" HandleSummaryReportOnly="false">
      <Children/>
    </DrillPathNode>
    <DrillPathNode AnalysisType="NONE" Id="98b85239-8fec-402a-98e7-929a3fd953b7" Name="Tower_Medium" HandleSummaryReportOnly="false">
      <Children/>
    </DrillPathNode>
    <DrillPathNode AnalysisType="NONE" Id="c3aba33b-1d3b-4dc2-ad18-732bd4398dcc" Name="Tower_Heavy" HandleSummaryReportOnly="false">
      <Children/>
    </DrillPathNode>
    <DrillPathNode AnalysisType="NONE" Id="50d43cc8-3ce0-4f7b-9e75-73c3051be6c6" Name="Tower_Super_Heavy" HandleSummaryReportOnly="false">
      <Children/>
    </DrillPathNode>
    <DrillPathNode AnalysisType="NONE" Id="b6daf005-b16a-49ec-8ed7-c53af5e32dd6" Name="Tower_Monopole" HandleSummaryReportOnly="false">
      <Children/>
    </DrillPathNode>
    <DrillPathNode AnalysisType="NONE" Id="784fbbf2-e5a0-4f78-88f0-7d380c90068d" Name="Pole" HandleSummaryReportOnly="false">
      <Children/>
    </DrillPathNode>
    <DrillPathNode AnalysisType="NONE" Id="8abeb872-074b-4968-92ac-d598c72f977a" Name="Shelter" HandleSummaryReportOnly="false">
      <Children/>
    </DrillPathNode>
    <DrillPathNode AnalysisType="NONE" Id="ac98072f-0cae-49d3-9cf5-aebd4e3866dd" Name="ME" HandleSummaryReportOnly="false">
      <Children/>
    </DrillPathNode>
    <DrillPathNode AnalysisType="NONE" Id="c7482158-2e96-43af-916d-81161c0f69c4" Name="Fence &amp; Landscape" HandleSummaryReportOnly="false">
      <Children/>
    </DrillPathNode>
    <DrillPathNode AnalysisType="NONE" Id="d755d245-78f5-4db0-8164-37fbaf99f262" Name="PLN" HandleSummaryReportOnly="false">
      <Children/>
    </DrillPathNode>
    <DrillPathNode AnalysisType="NONE" Id="668222d7-f8a7-4c4f-8a64-b7f0500814a3" Name="Site_Documentation" HandleSummaryReportOnly="false">
      <Children/>
    </DrillPathNode>
    <DrillPathNode AnalysisType="NONE" Id="ed95085d-d2ca-4b91-a2ff-15123816f20c" Name="Additional Work" HandleSummaryReportOnly="false">
      <Children/>
    </DrillPathNode>
    <DrillPathNode AnalysisType="NONE" Id="de0a29cb-f5a3-47f5-ab03-8c8e81023de0" Name="Sheet2" HandleSummaryReportOnly="false">
      <Children/>
    </DrillPathNode>
    <DrillPathNode AnalysisType="NONE" Id="c29054cf-d386-400e-b735-87762e74fd3a" Name="Sheet3" HandleSummaryReportOnly="false">
      <Children/>
    </DrillPathNode>
  </CurrentDrillPath>
  <SavedDrillPath/>
</WorkbookDrillPathInfo>
</file>

<file path=customXml/itemProps1.xml><?xml version="1.0" encoding="utf-8"?>
<ds:datastoreItem xmlns:ds="http://schemas.openxmlformats.org/officeDocument/2006/customXml" ds:itemID="{C87596FB-3BA1-4841-9483-2510CD5E2E03}">
  <ds:schemaRefs>
    <ds:schemaRef ds:uri="http://www.w3.org/2001/XMLSchema"/>
    <ds:schemaRef ds:uri="http://www.infor.com/qaa/DrillPath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Tower_Light</vt:lpstr>
      <vt:lpstr>Tower_Medium</vt:lpstr>
      <vt:lpstr>Tower_Heavy</vt:lpstr>
      <vt:lpstr>Tower_Super_Heavy</vt:lpstr>
      <vt:lpstr>Tower_Monopole</vt:lpstr>
      <vt:lpstr>Pole</vt:lpstr>
      <vt:lpstr>Shelter</vt:lpstr>
      <vt:lpstr>ME</vt:lpstr>
      <vt:lpstr>Fence &amp; Landscape</vt:lpstr>
      <vt:lpstr>kosong</vt:lpstr>
      <vt:lpstr>PLN</vt:lpstr>
      <vt:lpstr>Site_Documentation</vt:lpstr>
      <vt:lpstr>Additional 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Handoko</dc:creator>
  <cp:lastModifiedBy>User</cp:lastModifiedBy>
  <dcterms:created xsi:type="dcterms:W3CDTF">2017-06-06T03:14:24Z</dcterms:created>
  <dcterms:modified xsi:type="dcterms:W3CDTF">2017-08-08T05:57:07Z</dcterms:modified>
</cp:coreProperties>
</file>